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35" i="1"/>
  <c r="P39"/>
  <c r="O15"/>
  <c r="O14" s="1"/>
  <c r="N15"/>
  <c r="M15"/>
  <c r="L15"/>
  <c r="K15"/>
  <c r="J15"/>
  <c r="J14" s="1"/>
  <c r="I15"/>
  <c r="H15"/>
  <c r="G15"/>
  <c r="F15"/>
  <c r="N14"/>
  <c r="M14"/>
  <c r="L14"/>
  <c r="K14"/>
  <c r="I14"/>
  <c r="H14"/>
  <c r="G14"/>
  <c r="F14"/>
  <c r="E14"/>
  <c r="E15"/>
  <c r="P45"/>
  <c r="P44" s="1"/>
  <c r="O45"/>
  <c r="N45"/>
  <c r="N44" s="1"/>
  <c r="M45"/>
  <c r="L45"/>
  <c r="L44" s="1"/>
  <c r="K45"/>
  <c r="J45"/>
  <c r="J44" s="1"/>
  <c r="I45"/>
  <c r="H45"/>
  <c r="H44" s="1"/>
  <c r="G45"/>
  <c r="F45"/>
  <c r="F44" s="1"/>
  <c r="O44"/>
  <c r="M44"/>
  <c r="K44"/>
  <c r="I44"/>
  <c r="G44"/>
  <c r="E44"/>
  <c r="E45"/>
  <c r="P50"/>
  <c r="P46"/>
  <c r="P49"/>
  <c r="P48"/>
  <c r="P47"/>
  <c r="P43"/>
  <c r="P42"/>
  <c r="P41"/>
  <c r="P40"/>
  <c r="P38"/>
  <c r="P37"/>
  <c r="P36"/>
  <c r="P15"/>
  <c r="P14" s="1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</calcChain>
</file>

<file path=xl/sharedStrings.xml><?xml version="1.0" encoding="utf-8"?>
<sst xmlns="http://schemas.openxmlformats.org/spreadsheetml/2006/main" count="168" uniqueCount="144">
  <si>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</si>
  <si>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</si>
  <si>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</si>
  <si>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</si>
  <si>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</si>
  <si>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</si>
  <si>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</si>
  <si>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</si>
  <si>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</si>
  <si>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</si>
  <si>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</si>
  <si>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</si>
  <si>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</si>
  <si>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</si>
  <si>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</si>
  <si>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</si>
  <si>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</si>
  <si>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</si>
  <si>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</si>
  <si>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</si>
  <si>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</si>
  <si>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</si>
  <si>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</si>
  <si>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</si>
  <si>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</si>
  <si>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</si>
  <si>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</si>
  <si>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</si>
  <si>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</si>
  <si>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</si>
  <si>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</si>
  <si>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</si>
  <si>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</si>
  <si>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</si>
  <si>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</si>
  <si>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</si>
  <si>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</si>
  <si>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</si>
  <si>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</si>
  <si>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</si>
  <si>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</si>
  <si>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</si>
  <si>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</si>
  <si>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</si>
  <si>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</si>
  <si>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</si>
  <si>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</si>
  <si>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</si>
  <si>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</si>
  <si>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</si>
  <si>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</si>
  <si>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</si>
  <si>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0112146</t>
  </si>
  <si>
    <t>2146</t>
  </si>
  <si>
    <t>Відшкодування вартості лікарських засобів для лікування окремих захворювань</t>
  </si>
  <si>
    <t>0112152</t>
  </si>
  <si>
    <t>2152</t>
  </si>
  <si>
    <t>Інші програми та заходи у сфері охорони здоров`я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</si>
  <si>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</si>
  <si>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</si>
  <si>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</si>
  <si>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</si>
  <si>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</si>
  <si>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</si>
  <si>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</si>
  <si>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</si>
  <si>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</si>
  <si>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</si>
  <si>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</si>
  <si>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</si>
  <si>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</si>
  <si>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</si>
  <si>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</si>
  <si>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</si>
  <si>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</si>
  <si>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</si>
  <si>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</si>
  <si>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</si>
  <si>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</si>
  <si>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</si>
  <si>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</si>
  <si>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</si>
  <si>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</si>
  <si>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</si>
  <si>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</si>
  <si>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</si>
  <si>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</si>
  <si>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</si>
  <si>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</si>
  <si>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</si>
  <si>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</si>
  <si>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</si>
  <si>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</si>
  <si>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</si>
  <si>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</si>
  <si>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</si>
  <si>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</si>
  <si>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</si>
  <si>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</si>
  <si>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0117140</t>
  </si>
  <si>
    <t>7140</t>
  </si>
  <si>
    <t>Інші заходи у сфері сільського господарства</t>
  </si>
  <si>
    <t>0117324</t>
  </si>
  <si>
    <t>0443</t>
  </si>
  <si>
    <t>7324</t>
  </si>
  <si>
    <t>Будівництво-1 установ та закладів культури</t>
  </si>
  <si>
    <t>0117680</t>
  </si>
  <si>
    <t>0490</t>
  </si>
  <si>
    <t>7680</t>
  </si>
  <si>
    <t>Членські внески до асоціацій органів місцевого самоврядування</t>
  </si>
  <si>
    <t>0118220</t>
  </si>
  <si>
    <t>0380</t>
  </si>
  <si>
    <t>8220</t>
  </si>
  <si>
    <t>Заходи та роботи з мобілізаційної підготовки місцевого значення</t>
  </si>
  <si>
    <t>0118340</t>
  </si>
  <si>
    <t>0540</t>
  </si>
  <si>
    <t>8340</t>
  </si>
  <si>
    <t>Природоохоронні заходи за рахунок цільових фондів</t>
  </si>
  <si>
    <t>8710</t>
  </si>
  <si>
    <t>Резервний фонд місцевого бюджету</t>
  </si>
  <si>
    <t>9110</t>
  </si>
  <si>
    <t>Реверсна дотація</t>
  </si>
  <si>
    <t>9770</t>
  </si>
  <si>
    <t>Інші субвенції з місцевого бюджету</t>
  </si>
  <si>
    <t>3700000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</si>
  <si>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</si>
  <si>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</si>
  <si>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</si>
  <si>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</si>
  <si>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X</t>
  </si>
  <si>
    <t>УСЬОГО</t>
  </si>
  <si>
    <t>2151000000</t>
  </si>
  <si>
    <t>(код бюджету)</t>
  </si>
  <si>
    <t>до рішення Музиківської сільської ради від 22.12.2020 р. №46</t>
  </si>
  <si>
    <t xml:space="preserve">"Про бюджет Музиківської сільської територіальної громади на 2021 рік " </t>
  </si>
  <si>
    <t>Апарат Музиківської сільської ради</t>
  </si>
  <si>
    <t>Фінансовий відділ Музиківської сільської ради</t>
  </si>
  <si>
    <t>3718710</t>
  </si>
  <si>
    <t>3719770</t>
  </si>
  <si>
    <t>3719110</t>
  </si>
  <si>
    <t>0117310</t>
  </si>
  <si>
    <t>7310</t>
  </si>
  <si>
    <t>Будівництво 1 об'єктів житлово-комунального господарства</t>
  </si>
  <si>
    <t>видатків бюджету сільської територіальної громади на 2021 рік</t>
  </si>
</sst>
</file>

<file path=xl/styles.xml><?xml version="1.0" encoding="utf-8"?>
<styleSheet xmlns="http://schemas.openxmlformats.org/spreadsheetml/2006/main">
  <fonts count="4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/>
    <xf numFmtId="4" fontId="1" fillId="0" borderId="2" xfId="0" quotePrefix="1" applyNumberFormat="1" applyFont="1" applyBorder="1" applyAlignment="1">
      <alignment horizontal="center" vertical="center" wrapText="1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workbookViewId="0">
      <selection activeCell="A6" sqref="A6:P6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s="21" t="s">
        <v>0</v>
      </c>
    </row>
    <row r="2" spans="1:16">
      <c r="M2" t="s">
        <v>133</v>
      </c>
    </row>
    <row r="3" spans="1:16">
      <c r="M3" t="s">
        <v>134</v>
      </c>
    </row>
    <row r="4" spans="1:16">
      <c r="M4" s="3">
        <v>21510000000</v>
      </c>
    </row>
    <row r="5" spans="1:16">
      <c r="A5" s="24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>
      <c r="A6" s="24" t="s">
        <v>143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>
      <c r="A7" s="20" t="s">
        <v>131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132</v>
      </c>
      <c r="P8" s="1" t="s">
        <v>2</v>
      </c>
    </row>
    <row r="9" spans="1:16">
      <c r="A9" s="26" t="s">
        <v>3</v>
      </c>
      <c r="B9" s="26" t="s">
        <v>4</v>
      </c>
      <c r="C9" s="26" t="s">
        <v>5</v>
      </c>
      <c r="D9" s="27" t="s">
        <v>6</v>
      </c>
      <c r="E9" s="27" t="s">
        <v>7</v>
      </c>
      <c r="F9" s="27"/>
      <c r="G9" s="27"/>
      <c r="H9" s="27"/>
      <c r="I9" s="27"/>
      <c r="J9" s="27" t="s">
        <v>14</v>
      </c>
      <c r="K9" s="27"/>
      <c r="L9" s="27"/>
      <c r="M9" s="27"/>
      <c r="N9" s="27"/>
      <c r="O9" s="27"/>
      <c r="P9" s="28" t="s">
        <v>16</v>
      </c>
    </row>
    <row r="10" spans="1:16">
      <c r="A10" s="27"/>
      <c r="B10" s="27"/>
      <c r="C10" s="27"/>
      <c r="D10" s="27"/>
      <c r="E10" s="28" t="s">
        <v>8</v>
      </c>
      <c r="F10" s="27" t="s">
        <v>9</v>
      </c>
      <c r="G10" s="27" t="s">
        <v>10</v>
      </c>
      <c r="H10" s="27"/>
      <c r="I10" s="27" t="s">
        <v>13</v>
      </c>
      <c r="J10" s="28" t="s">
        <v>8</v>
      </c>
      <c r="K10" s="27" t="s">
        <v>15</v>
      </c>
      <c r="L10" s="27" t="s">
        <v>9</v>
      </c>
      <c r="M10" s="27" t="s">
        <v>10</v>
      </c>
      <c r="N10" s="27"/>
      <c r="O10" s="27" t="s">
        <v>13</v>
      </c>
      <c r="P10" s="27"/>
    </row>
    <row r="11" spans="1:16">
      <c r="A11" s="27"/>
      <c r="B11" s="27"/>
      <c r="C11" s="27"/>
      <c r="D11" s="27"/>
      <c r="E11" s="27"/>
      <c r="F11" s="27"/>
      <c r="G11" s="27" t="s">
        <v>11</v>
      </c>
      <c r="H11" s="27" t="s">
        <v>12</v>
      </c>
      <c r="I11" s="27"/>
      <c r="J11" s="27"/>
      <c r="K11" s="27"/>
      <c r="L11" s="27"/>
      <c r="M11" s="27" t="s">
        <v>11</v>
      </c>
      <c r="N11" s="27" t="s">
        <v>12</v>
      </c>
      <c r="O11" s="27"/>
      <c r="P11" s="27"/>
    </row>
    <row r="12" spans="1:16" ht="44.2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>
      <c r="A13" s="5">
        <v>1</v>
      </c>
      <c r="B13" s="5">
        <v>2</v>
      </c>
      <c r="C13" s="5">
        <v>3</v>
      </c>
      <c r="D13" s="5">
        <v>4</v>
      </c>
      <c r="E13" s="6">
        <v>5</v>
      </c>
      <c r="F13" s="5">
        <v>6</v>
      </c>
      <c r="G13" s="5">
        <v>7</v>
      </c>
      <c r="H13" s="5">
        <v>8</v>
      </c>
      <c r="I13" s="5">
        <v>9</v>
      </c>
      <c r="J13" s="6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6">
        <v>16</v>
      </c>
    </row>
    <row r="14" spans="1:16">
      <c r="A14" s="7" t="s">
        <v>17</v>
      </c>
      <c r="B14" s="8"/>
      <c r="C14" s="9"/>
      <c r="D14" s="11" t="s">
        <v>135</v>
      </c>
      <c r="E14" s="10">
        <f>E15</f>
        <v>39532511</v>
      </c>
      <c r="F14" s="11">
        <f t="shared" ref="F14:P14" si="0">F15</f>
        <v>39235479</v>
      </c>
      <c r="G14" s="11">
        <f t="shared" si="0"/>
        <v>25329778.890000001</v>
      </c>
      <c r="H14" s="11">
        <f t="shared" si="0"/>
        <v>2521202</v>
      </c>
      <c r="I14" s="11">
        <f t="shared" si="0"/>
        <v>297032</v>
      </c>
      <c r="J14" s="10">
        <f t="shared" si="0"/>
        <v>1315658</v>
      </c>
      <c r="K14" s="11">
        <f t="shared" si="0"/>
        <v>346793</v>
      </c>
      <c r="L14" s="11">
        <f t="shared" si="0"/>
        <v>968865</v>
      </c>
      <c r="M14" s="11">
        <f t="shared" si="0"/>
        <v>0</v>
      </c>
      <c r="N14" s="11">
        <f t="shared" si="0"/>
        <v>0</v>
      </c>
      <c r="O14" s="11">
        <f t="shared" si="0"/>
        <v>346793</v>
      </c>
      <c r="P14" s="10">
        <f t="shared" si="0"/>
        <v>40848169</v>
      </c>
    </row>
    <row r="15" spans="1:16">
      <c r="A15" s="7" t="s">
        <v>18</v>
      </c>
      <c r="B15" s="8"/>
      <c r="C15" s="9"/>
      <c r="D15" s="11" t="s">
        <v>135</v>
      </c>
      <c r="E15" s="10">
        <f>E16+E17+E18+E19+E20+E21+E22+E23+E24+E25+E26+E27+E28+E29+E30+E31+E32+E33+E34+E35+E36+E37+E38+E40+E41+E42+E43</f>
        <v>39532511</v>
      </c>
      <c r="F15" s="11">
        <f t="shared" ref="F15:P15" si="1">F16+F17+F18+F19+F20+F21+F22+F23+F24+F25+F26+F27+F28+F29+F30+F31+F32+F33+F34+F35+F36+F37+F38+F40+F41+F42+F43</f>
        <v>39235479</v>
      </c>
      <c r="G15" s="11">
        <f t="shared" si="1"/>
        <v>25329778.890000001</v>
      </c>
      <c r="H15" s="11">
        <f t="shared" si="1"/>
        <v>2521202</v>
      </c>
      <c r="I15" s="11">
        <f t="shared" si="1"/>
        <v>297032</v>
      </c>
      <c r="J15" s="10">
        <f t="shared" si="1"/>
        <v>1315658</v>
      </c>
      <c r="K15" s="11">
        <f t="shared" si="1"/>
        <v>346793</v>
      </c>
      <c r="L15" s="11">
        <f t="shared" si="1"/>
        <v>968865</v>
      </c>
      <c r="M15" s="11">
        <f t="shared" si="1"/>
        <v>0</v>
      </c>
      <c r="N15" s="11">
        <f t="shared" si="1"/>
        <v>0</v>
      </c>
      <c r="O15" s="11">
        <f t="shared" si="1"/>
        <v>346793</v>
      </c>
      <c r="P15" s="10">
        <f t="shared" si="1"/>
        <v>40848169</v>
      </c>
    </row>
    <row r="16" spans="1:16" ht="63.75">
      <c r="A16" s="12" t="s">
        <v>19</v>
      </c>
      <c r="B16" s="12" t="s">
        <v>21</v>
      </c>
      <c r="C16" s="13" t="s">
        <v>20</v>
      </c>
      <c r="D16" s="14" t="s">
        <v>22</v>
      </c>
      <c r="E16" s="15">
        <v>8124272</v>
      </c>
      <c r="F16" s="16">
        <v>8124272</v>
      </c>
      <c r="G16" s="16">
        <v>6075669</v>
      </c>
      <c r="H16" s="16">
        <v>176956</v>
      </c>
      <c r="I16" s="16">
        <v>0</v>
      </c>
      <c r="J16" s="15">
        <v>27700</v>
      </c>
      <c r="K16" s="16">
        <v>8000</v>
      </c>
      <c r="L16" s="16">
        <v>19700</v>
      </c>
      <c r="M16" s="16">
        <v>0</v>
      </c>
      <c r="N16" s="16">
        <v>0</v>
      </c>
      <c r="O16" s="16">
        <v>8000</v>
      </c>
      <c r="P16" s="15">
        <f t="shared" ref="P16:P50" si="2">E16+J16</f>
        <v>8151972</v>
      </c>
    </row>
    <row r="17" spans="1:16" ht="25.5">
      <c r="A17" s="12" t="s">
        <v>23</v>
      </c>
      <c r="B17" s="12" t="s">
        <v>25</v>
      </c>
      <c r="C17" s="13" t="s">
        <v>24</v>
      </c>
      <c r="D17" s="14" t="s">
        <v>26</v>
      </c>
      <c r="E17" s="15">
        <v>145286</v>
      </c>
      <c r="F17" s="16">
        <v>145286</v>
      </c>
      <c r="G17" s="16">
        <v>0</v>
      </c>
      <c r="H17" s="16">
        <v>91006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2"/>
        <v>145286</v>
      </c>
    </row>
    <row r="18" spans="1:16">
      <c r="A18" s="12" t="s">
        <v>27</v>
      </c>
      <c r="B18" s="12" t="s">
        <v>29</v>
      </c>
      <c r="C18" s="13" t="s">
        <v>28</v>
      </c>
      <c r="D18" s="14" t="s">
        <v>30</v>
      </c>
      <c r="E18" s="15">
        <v>6391288</v>
      </c>
      <c r="F18" s="16">
        <v>6391288</v>
      </c>
      <c r="G18" s="16">
        <v>4000000</v>
      </c>
      <c r="H18" s="16">
        <v>592781</v>
      </c>
      <c r="I18" s="16">
        <v>0</v>
      </c>
      <c r="J18" s="15">
        <v>606052</v>
      </c>
      <c r="K18" s="16">
        <v>200000</v>
      </c>
      <c r="L18" s="16">
        <v>406052</v>
      </c>
      <c r="M18" s="16">
        <v>0</v>
      </c>
      <c r="N18" s="16">
        <v>0</v>
      </c>
      <c r="O18" s="16">
        <v>200000</v>
      </c>
      <c r="P18" s="15">
        <f t="shared" si="2"/>
        <v>6997340</v>
      </c>
    </row>
    <row r="19" spans="1:16" ht="25.5">
      <c r="A19" s="12" t="s">
        <v>31</v>
      </c>
      <c r="B19" s="12" t="s">
        <v>33</v>
      </c>
      <c r="C19" s="13" t="s">
        <v>32</v>
      </c>
      <c r="D19" s="14" t="s">
        <v>34</v>
      </c>
      <c r="E19" s="15">
        <v>7248520</v>
      </c>
      <c r="F19" s="16">
        <v>7248520</v>
      </c>
      <c r="G19" s="16">
        <v>3901637</v>
      </c>
      <c r="H19" s="16">
        <v>1473089</v>
      </c>
      <c r="I19" s="16">
        <v>0</v>
      </c>
      <c r="J19" s="15">
        <v>463113</v>
      </c>
      <c r="K19" s="16">
        <v>0</v>
      </c>
      <c r="L19" s="16">
        <v>463113</v>
      </c>
      <c r="M19" s="16">
        <v>0</v>
      </c>
      <c r="N19" s="16">
        <v>0</v>
      </c>
      <c r="O19" s="16">
        <v>0</v>
      </c>
      <c r="P19" s="15">
        <f t="shared" si="2"/>
        <v>7711633</v>
      </c>
    </row>
    <row r="20" spans="1:16" ht="25.5">
      <c r="A20" s="12" t="s">
        <v>35</v>
      </c>
      <c r="B20" s="12" t="s">
        <v>36</v>
      </c>
      <c r="C20" s="13" t="s">
        <v>32</v>
      </c>
      <c r="D20" s="14" t="s">
        <v>34</v>
      </c>
      <c r="E20" s="15">
        <v>12799500.000000002</v>
      </c>
      <c r="F20" s="16">
        <v>12799500.000000002</v>
      </c>
      <c r="G20" s="16">
        <v>10491393.430000002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2"/>
        <v>12799500.000000002</v>
      </c>
    </row>
    <row r="21" spans="1:16" ht="51">
      <c r="A21" s="12" t="s">
        <v>37</v>
      </c>
      <c r="B21" s="12" t="s">
        <v>39</v>
      </c>
      <c r="C21" s="13" t="s">
        <v>38</v>
      </c>
      <c r="D21" s="14" t="s">
        <v>40</v>
      </c>
      <c r="E21" s="15">
        <v>76446.999999999985</v>
      </c>
      <c r="F21" s="16">
        <v>76446.999999999985</v>
      </c>
      <c r="G21" s="16">
        <v>62661.459999999985</v>
      </c>
      <c r="H21" s="16">
        <v>0</v>
      </c>
      <c r="I21" s="16">
        <v>0</v>
      </c>
      <c r="J21" s="15">
        <v>38793</v>
      </c>
      <c r="K21" s="16">
        <v>38793</v>
      </c>
      <c r="L21" s="16">
        <v>0</v>
      </c>
      <c r="M21" s="16">
        <v>0</v>
      </c>
      <c r="N21" s="16">
        <v>0</v>
      </c>
      <c r="O21" s="16">
        <v>38793</v>
      </c>
      <c r="P21" s="15">
        <f t="shared" si="2"/>
        <v>115239.99999999999</v>
      </c>
    </row>
    <row r="22" spans="1:16" ht="38.25">
      <c r="A22" s="12" t="s">
        <v>41</v>
      </c>
      <c r="B22" s="12" t="s">
        <v>43</v>
      </c>
      <c r="C22" s="13" t="s">
        <v>42</v>
      </c>
      <c r="D22" s="14" t="s">
        <v>44</v>
      </c>
      <c r="E22" s="15">
        <v>800000</v>
      </c>
      <c r="F22" s="16">
        <v>800000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2"/>
        <v>800000</v>
      </c>
    </row>
    <row r="23" spans="1:16" ht="25.5">
      <c r="A23" s="12" t="s">
        <v>45</v>
      </c>
      <c r="B23" s="12" t="s">
        <v>47</v>
      </c>
      <c r="C23" s="13" t="s">
        <v>46</v>
      </c>
      <c r="D23" s="14" t="s">
        <v>48</v>
      </c>
      <c r="E23" s="15">
        <v>10000</v>
      </c>
      <c r="F23" s="16">
        <v>10000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2"/>
        <v>10000</v>
      </c>
    </row>
    <row r="24" spans="1:16" ht="25.5">
      <c r="A24" s="12" t="s">
        <v>49</v>
      </c>
      <c r="B24" s="12" t="s">
        <v>50</v>
      </c>
      <c r="C24" s="13" t="s">
        <v>46</v>
      </c>
      <c r="D24" s="14" t="s">
        <v>51</v>
      </c>
      <c r="E24" s="15">
        <v>148100</v>
      </c>
      <c r="F24" s="16">
        <v>148100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2"/>
        <v>148100</v>
      </c>
    </row>
    <row r="25" spans="1:16" ht="25.5">
      <c r="A25" s="12" t="s">
        <v>52</v>
      </c>
      <c r="B25" s="12" t="s">
        <v>53</v>
      </c>
      <c r="C25" s="13" t="s">
        <v>46</v>
      </c>
      <c r="D25" s="14" t="s">
        <v>54</v>
      </c>
      <c r="E25" s="15">
        <v>51000</v>
      </c>
      <c r="F25" s="16">
        <v>51000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2"/>
        <v>51000</v>
      </c>
    </row>
    <row r="26" spans="1:16" ht="25.5">
      <c r="A26" s="12" t="s">
        <v>55</v>
      </c>
      <c r="B26" s="12" t="s">
        <v>56</v>
      </c>
      <c r="C26" s="13" t="s">
        <v>46</v>
      </c>
      <c r="D26" s="14" t="s">
        <v>57</v>
      </c>
      <c r="E26" s="15">
        <v>155000</v>
      </c>
      <c r="F26" s="16">
        <v>155000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2"/>
        <v>155000</v>
      </c>
    </row>
    <row r="27" spans="1:16" ht="38.25">
      <c r="A27" s="12" t="s">
        <v>58</v>
      </c>
      <c r="B27" s="12" t="s">
        <v>60</v>
      </c>
      <c r="C27" s="13" t="s">
        <v>59</v>
      </c>
      <c r="D27" s="14" t="s">
        <v>61</v>
      </c>
      <c r="E27" s="15">
        <v>150000</v>
      </c>
      <c r="F27" s="16">
        <v>150000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2"/>
        <v>150000</v>
      </c>
    </row>
    <row r="28" spans="1:16" ht="38.25">
      <c r="A28" s="12" t="s">
        <v>62</v>
      </c>
      <c r="B28" s="12" t="s">
        <v>63</v>
      </c>
      <c r="C28" s="13" t="s">
        <v>59</v>
      </c>
      <c r="D28" s="14" t="s">
        <v>64</v>
      </c>
      <c r="E28" s="15">
        <v>7703</v>
      </c>
      <c r="F28" s="16">
        <v>7703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2"/>
        <v>7703</v>
      </c>
    </row>
    <row r="29" spans="1:16">
      <c r="A29" s="12" t="s">
        <v>65</v>
      </c>
      <c r="B29" s="12" t="s">
        <v>67</v>
      </c>
      <c r="C29" s="13" t="s">
        <v>66</v>
      </c>
      <c r="D29" s="14" t="s">
        <v>68</v>
      </c>
      <c r="E29" s="15">
        <v>5000</v>
      </c>
      <c r="F29" s="16">
        <v>5000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2"/>
        <v>5000</v>
      </c>
    </row>
    <row r="30" spans="1:16" ht="63.75">
      <c r="A30" s="12" t="s">
        <v>69</v>
      </c>
      <c r="B30" s="12" t="s">
        <v>70</v>
      </c>
      <c r="C30" s="13" t="s">
        <v>66</v>
      </c>
      <c r="D30" s="14" t="s">
        <v>71</v>
      </c>
      <c r="E30" s="15">
        <v>30000</v>
      </c>
      <c r="F30" s="16">
        <v>30000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2"/>
        <v>30000</v>
      </c>
    </row>
    <row r="31" spans="1:16" ht="25.5">
      <c r="A31" s="12" t="s">
        <v>72</v>
      </c>
      <c r="B31" s="12" t="s">
        <v>74</v>
      </c>
      <c r="C31" s="13" t="s">
        <v>73</v>
      </c>
      <c r="D31" s="14" t="s">
        <v>75</v>
      </c>
      <c r="E31" s="15">
        <v>310000</v>
      </c>
      <c r="F31" s="16">
        <v>310000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2"/>
        <v>310000</v>
      </c>
    </row>
    <row r="32" spans="1:16">
      <c r="A32" s="12" t="s">
        <v>76</v>
      </c>
      <c r="B32" s="12" t="s">
        <v>78</v>
      </c>
      <c r="C32" s="13" t="s">
        <v>77</v>
      </c>
      <c r="D32" s="14" t="s">
        <v>79</v>
      </c>
      <c r="E32" s="15">
        <v>193655</v>
      </c>
      <c r="F32" s="16">
        <v>193655</v>
      </c>
      <c r="G32" s="16">
        <v>127488</v>
      </c>
      <c r="H32" s="16">
        <v>25500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2"/>
        <v>193655</v>
      </c>
    </row>
    <row r="33" spans="1:16" ht="38.25">
      <c r="A33" s="12" t="s">
        <v>80</v>
      </c>
      <c r="B33" s="12" t="s">
        <v>82</v>
      </c>
      <c r="C33" s="13" t="s">
        <v>81</v>
      </c>
      <c r="D33" s="14" t="s">
        <v>83</v>
      </c>
      <c r="E33" s="15">
        <v>786655</v>
      </c>
      <c r="F33" s="16">
        <v>786655</v>
      </c>
      <c r="G33" s="16">
        <v>618930</v>
      </c>
      <c r="H33" s="16">
        <v>11000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2"/>
        <v>786655</v>
      </c>
    </row>
    <row r="34" spans="1:16" ht="51">
      <c r="A34" s="12" t="s">
        <v>84</v>
      </c>
      <c r="B34" s="12" t="s">
        <v>86</v>
      </c>
      <c r="C34" s="13" t="s">
        <v>85</v>
      </c>
      <c r="D34" s="14" t="s">
        <v>87</v>
      </c>
      <c r="E34" s="15">
        <v>73440</v>
      </c>
      <c r="F34" s="16">
        <v>73440</v>
      </c>
      <c r="G34" s="16">
        <v>52000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2"/>
        <v>73440</v>
      </c>
    </row>
    <row r="35" spans="1:16" ht="25.5">
      <c r="A35" s="12" t="s">
        <v>88</v>
      </c>
      <c r="B35" s="12" t="s">
        <v>90</v>
      </c>
      <c r="C35" s="13" t="s">
        <v>89</v>
      </c>
      <c r="D35" s="14" t="s">
        <v>91</v>
      </c>
      <c r="E35" s="15">
        <v>297032</v>
      </c>
      <c r="F35" s="16">
        <v>0</v>
      </c>
      <c r="G35" s="16">
        <v>0</v>
      </c>
      <c r="H35" s="16">
        <v>0</v>
      </c>
      <c r="I35" s="16">
        <v>297032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>E35+J35</f>
        <v>297032</v>
      </c>
    </row>
    <row r="36" spans="1:16">
      <c r="A36" s="12" t="s">
        <v>92</v>
      </c>
      <c r="B36" s="12" t="s">
        <v>93</v>
      </c>
      <c r="C36" s="13" t="s">
        <v>89</v>
      </c>
      <c r="D36" s="14" t="s">
        <v>94</v>
      </c>
      <c r="E36" s="15">
        <v>800870</v>
      </c>
      <c r="F36" s="16">
        <v>800870</v>
      </c>
      <c r="G36" s="16">
        <v>0</v>
      </c>
      <c r="H36" s="16">
        <v>150870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2"/>
        <v>800870</v>
      </c>
    </row>
    <row r="37" spans="1:16">
      <c r="A37" s="12" t="s">
        <v>95</v>
      </c>
      <c r="B37" s="12" t="s">
        <v>97</v>
      </c>
      <c r="C37" s="13" t="s">
        <v>96</v>
      </c>
      <c r="D37" s="14" t="s">
        <v>98</v>
      </c>
      <c r="E37" s="15">
        <v>900000</v>
      </c>
      <c r="F37" s="16">
        <v>900000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2"/>
        <v>900000</v>
      </c>
    </row>
    <row r="38" spans="1:16">
      <c r="A38" s="12" t="s">
        <v>99</v>
      </c>
      <c r="B38" s="12" t="s">
        <v>100</v>
      </c>
      <c r="C38" s="13" t="s">
        <v>96</v>
      </c>
      <c r="D38" s="14" t="s">
        <v>101</v>
      </c>
      <c r="E38" s="15">
        <v>5000</v>
      </c>
      <c r="F38" s="16">
        <v>5000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2"/>
        <v>5000</v>
      </c>
    </row>
    <row r="39" spans="1:16" ht="25.5">
      <c r="A39" s="12" t="s">
        <v>140</v>
      </c>
      <c r="B39" s="12" t="s">
        <v>141</v>
      </c>
      <c r="C39" s="13" t="s">
        <v>103</v>
      </c>
      <c r="D39" s="14" t="s">
        <v>142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5">
        <v>21000</v>
      </c>
      <c r="K39" s="16">
        <v>21000</v>
      </c>
      <c r="L39" s="16">
        <v>0</v>
      </c>
      <c r="M39" s="16">
        <v>0</v>
      </c>
      <c r="N39" s="16">
        <v>0</v>
      </c>
      <c r="O39" s="16">
        <v>21000</v>
      </c>
      <c r="P39" s="15">
        <f t="shared" ref="P39" si="3">E39+J39</f>
        <v>21000</v>
      </c>
    </row>
    <row r="40" spans="1:16">
      <c r="A40" s="12" t="s">
        <v>102</v>
      </c>
      <c r="B40" s="12" t="s">
        <v>104</v>
      </c>
      <c r="C40" s="13" t="s">
        <v>103</v>
      </c>
      <c r="D40" s="14" t="s">
        <v>105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5">
        <v>100000</v>
      </c>
      <c r="K40" s="16">
        <v>100000</v>
      </c>
      <c r="L40" s="16">
        <v>0</v>
      </c>
      <c r="M40" s="16">
        <v>0</v>
      </c>
      <c r="N40" s="16">
        <v>0</v>
      </c>
      <c r="O40" s="16">
        <v>100000</v>
      </c>
      <c r="P40" s="15">
        <f t="shared" si="2"/>
        <v>100000</v>
      </c>
    </row>
    <row r="41" spans="1:16" ht="25.5">
      <c r="A41" s="12" t="s">
        <v>106</v>
      </c>
      <c r="B41" s="12" t="s">
        <v>108</v>
      </c>
      <c r="C41" s="13" t="s">
        <v>107</v>
      </c>
      <c r="D41" s="14" t="s">
        <v>109</v>
      </c>
      <c r="E41" s="15">
        <v>3743</v>
      </c>
      <c r="F41" s="16">
        <v>3743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2"/>
        <v>3743</v>
      </c>
    </row>
    <row r="42" spans="1:16" ht="25.5">
      <c r="A42" s="12" t="s">
        <v>110</v>
      </c>
      <c r="B42" s="12" t="s">
        <v>112</v>
      </c>
      <c r="C42" s="13" t="s">
        <v>111</v>
      </c>
      <c r="D42" s="14" t="s">
        <v>113</v>
      </c>
      <c r="E42" s="15">
        <v>20000</v>
      </c>
      <c r="F42" s="16">
        <v>20000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2"/>
        <v>20000</v>
      </c>
    </row>
    <row r="43" spans="1:16" ht="25.5">
      <c r="A43" s="12" t="s">
        <v>114</v>
      </c>
      <c r="B43" s="12" t="s">
        <v>116</v>
      </c>
      <c r="C43" s="13" t="s">
        <v>115</v>
      </c>
      <c r="D43" s="14" t="s">
        <v>117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5">
        <v>80000</v>
      </c>
      <c r="K43" s="16">
        <v>0</v>
      </c>
      <c r="L43" s="16">
        <v>80000</v>
      </c>
      <c r="M43" s="16">
        <v>0</v>
      </c>
      <c r="N43" s="16">
        <v>0</v>
      </c>
      <c r="O43" s="16">
        <v>0</v>
      </c>
      <c r="P43" s="15">
        <f t="shared" si="2"/>
        <v>80000</v>
      </c>
    </row>
    <row r="44" spans="1:16" ht="25.5">
      <c r="A44" s="7" t="s">
        <v>124</v>
      </c>
      <c r="B44" s="8"/>
      <c r="C44" s="9"/>
      <c r="D44" s="9" t="s">
        <v>136</v>
      </c>
      <c r="E44" s="10">
        <f>E45</f>
        <v>2568943</v>
      </c>
      <c r="F44" s="11">
        <f t="shared" ref="F44:P44" si="4">F45</f>
        <v>2488943</v>
      </c>
      <c r="G44" s="11">
        <f t="shared" si="4"/>
        <v>651600</v>
      </c>
      <c r="H44" s="11">
        <f t="shared" si="4"/>
        <v>7125</v>
      </c>
      <c r="I44" s="11">
        <f t="shared" si="4"/>
        <v>0</v>
      </c>
      <c r="J44" s="10">
        <f t="shared" si="4"/>
        <v>0</v>
      </c>
      <c r="K44" s="11">
        <f t="shared" si="4"/>
        <v>0</v>
      </c>
      <c r="L44" s="11">
        <f t="shared" si="4"/>
        <v>0</v>
      </c>
      <c r="M44" s="11">
        <f t="shared" si="4"/>
        <v>0</v>
      </c>
      <c r="N44" s="11">
        <f t="shared" si="4"/>
        <v>0</v>
      </c>
      <c r="O44" s="11">
        <f t="shared" si="4"/>
        <v>0</v>
      </c>
      <c r="P44" s="10">
        <f t="shared" si="4"/>
        <v>2568943</v>
      </c>
    </row>
    <row r="45" spans="1:16" ht="25.5">
      <c r="A45" s="7" t="s">
        <v>125</v>
      </c>
      <c r="B45" s="8"/>
      <c r="C45" s="9"/>
      <c r="D45" s="22" t="s">
        <v>136</v>
      </c>
      <c r="E45" s="10">
        <f>E46+E47+E48+E49</f>
        <v>2568943</v>
      </c>
      <c r="F45" s="11">
        <f t="shared" ref="F45:P45" si="5">F46+F47+F48+F49</f>
        <v>2488943</v>
      </c>
      <c r="G45" s="11">
        <f t="shared" si="5"/>
        <v>651600</v>
      </c>
      <c r="H45" s="11">
        <f t="shared" si="5"/>
        <v>7125</v>
      </c>
      <c r="I45" s="11">
        <f t="shared" si="5"/>
        <v>0</v>
      </c>
      <c r="J45" s="10">
        <f t="shared" si="5"/>
        <v>0</v>
      </c>
      <c r="K45" s="11">
        <f t="shared" si="5"/>
        <v>0</v>
      </c>
      <c r="L45" s="11">
        <f t="shared" si="5"/>
        <v>0</v>
      </c>
      <c r="M45" s="11">
        <f t="shared" si="5"/>
        <v>0</v>
      </c>
      <c r="N45" s="11">
        <f t="shared" si="5"/>
        <v>0</v>
      </c>
      <c r="O45" s="11">
        <f t="shared" si="5"/>
        <v>0</v>
      </c>
      <c r="P45" s="10">
        <f t="shared" si="5"/>
        <v>2568943</v>
      </c>
    </row>
    <row r="46" spans="1:16" ht="38.25">
      <c r="A46" s="12" t="s">
        <v>126</v>
      </c>
      <c r="B46" s="12" t="s">
        <v>127</v>
      </c>
      <c r="C46" s="13" t="s">
        <v>20</v>
      </c>
      <c r="D46" s="14" t="s">
        <v>128</v>
      </c>
      <c r="E46" s="15">
        <v>837938</v>
      </c>
      <c r="F46" s="16">
        <v>837938</v>
      </c>
      <c r="G46" s="16">
        <v>651600</v>
      </c>
      <c r="H46" s="16">
        <v>7125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2"/>
        <v>837938</v>
      </c>
    </row>
    <row r="47" spans="1:16">
      <c r="A47" s="12" t="s">
        <v>137</v>
      </c>
      <c r="B47" s="12" t="s">
        <v>118</v>
      </c>
      <c r="C47" s="13" t="s">
        <v>24</v>
      </c>
      <c r="D47" s="14" t="s">
        <v>119</v>
      </c>
      <c r="E47" s="15">
        <v>80000</v>
      </c>
      <c r="F47" s="16">
        <v>0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>E47+J47</f>
        <v>80000</v>
      </c>
    </row>
    <row r="48" spans="1:16">
      <c r="A48" s="12" t="s">
        <v>139</v>
      </c>
      <c r="B48" s="12" t="s">
        <v>120</v>
      </c>
      <c r="C48" s="13" t="s">
        <v>25</v>
      </c>
      <c r="D48" s="14" t="s">
        <v>121</v>
      </c>
      <c r="E48" s="15">
        <v>1629800</v>
      </c>
      <c r="F48" s="16">
        <v>1629800</v>
      </c>
      <c r="G48" s="16">
        <v>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>E48+J48</f>
        <v>1629800</v>
      </c>
    </row>
    <row r="49" spans="1:16">
      <c r="A49" s="12" t="s">
        <v>138</v>
      </c>
      <c r="B49" s="12" t="s">
        <v>122</v>
      </c>
      <c r="C49" s="13" t="s">
        <v>25</v>
      </c>
      <c r="D49" s="14" t="s">
        <v>123</v>
      </c>
      <c r="E49" s="15">
        <v>21205</v>
      </c>
      <c r="F49" s="16">
        <v>21205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>E49+J49</f>
        <v>21205</v>
      </c>
    </row>
    <row r="50" spans="1:16">
      <c r="A50" s="17" t="s">
        <v>129</v>
      </c>
      <c r="B50" s="17" t="s">
        <v>129</v>
      </c>
      <c r="C50" s="18" t="s">
        <v>129</v>
      </c>
      <c r="D50" s="10" t="s">
        <v>130</v>
      </c>
      <c r="E50" s="10">
        <v>42101454</v>
      </c>
      <c r="F50" s="10">
        <v>41724422</v>
      </c>
      <c r="G50" s="10">
        <v>25981378.889999997</v>
      </c>
      <c r="H50" s="10">
        <v>2528327</v>
      </c>
      <c r="I50" s="10">
        <v>297032</v>
      </c>
      <c r="J50" s="10">
        <v>1336658</v>
      </c>
      <c r="K50" s="10">
        <v>367793</v>
      </c>
      <c r="L50" s="10">
        <v>968865</v>
      </c>
      <c r="M50" s="10">
        <v>0</v>
      </c>
      <c r="N50" s="10">
        <v>0</v>
      </c>
      <c r="O50" s="10">
        <v>367793</v>
      </c>
      <c r="P50" s="10">
        <f t="shared" si="2"/>
        <v>43438112</v>
      </c>
    </row>
    <row r="53" spans="1:16">
      <c r="B53" s="4"/>
      <c r="E53" s="23"/>
      <c r="I53" s="4"/>
    </row>
    <row r="54" spans="1:16">
      <c r="P54" s="23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" right="0" top="0" bottom="0" header="0" footer="0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2021-01-13T14:53:34Z</cp:lastPrinted>
  <dcterms:created xsi:type="dcterms:W3CDTF">2021-01-13T13:38:46Z</dcterms:created>
  <dcterms:modified xsi:type="dcterms:W3CDTF">2021-02-12T13:31:40Z</dcterms:modified>
</cp:coreProperties>
</file>