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800" activeTab="2"/>
  </bookViews>
  <sheets>
    <sheet name="Додаток 1 Фін.план" sheetId="6" r:id="rId1"/>
    <sheet name="Інформація І" sheetId="7" r:id="rId2"/>
    <sheet name="Інформація ІІ" sheetId="8" r:id="rId3"/>
  </sheets>
  <definedNames>
    <definedName name="_xlnm.Print_Area" localSheetId="0">'Додаток 1 Фін.план'!$A$1:$I$126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7" l="1"/>
  <c r="L23" i="7"/>
  <c r="L24" i="7"/>
  <c r="L25" i="7"/>
  <c r="L26" i="7"/>
  <c r="L27" i="7"/>
  <c r="L21" i="7"/>
  <c r="J22" i="7"/>
  <c r="J23" i="7"/>
  <c r="J24" i="7"/>
  <c r="J25" i="7"/>
  <c r="J26" i="7"/>
  <c r="J27" i="7"/>
  <c r="J21" i="7"/>
  <c r="F4" i="8" l="1"/>
  <c r="G4" i="8" s="1"/>
  <c r="L15" i="7"/>
  <c r="J15" i="7"/>
  <c r="L14" i="7"/>
  <c r="J14" i="7"/>
  <c r="L13" i="7"/>
  <c r="J13" i="7"/>
  <c r="L12" i="7"/>
  <c r="J12" i="7"/>
  <c r="H11" i="7"/>
  <c r="F11" i="7"/>
  <c r="D11" i="7"/>
  <c r="F107" i="6"/>
  <c r="C107" i="6"/>
  <c r="C81" i="6"/>
  <c r="E78" i="6"/>
  <c r="E76" i="6"/>
  <c r="G69" i="6"/>
  <c r="H69" i="6"/>
  <c r="I69" i="6"/>
  <c r="F69" i="6"/>
  <c r="D69" i="6"/>
  <c r="D79" i="6" s="1"/>
  <c r="C69" i="6"/>
  <c r="C79" i="6" s="1"/>
  <c r="E71" i="6"/>
  <c r="E70" i="6"/>
  <c r="E72" i="6"/>
  <c r="E51" i="6"/>
  <c r="D50" i="6"/>
  <c r="C50" i="6"/>
  <c r="E59" i="6"/>
  <c r="G43" i="6"/>
  <c r="H43" i="6"/>
  <c r="I43" i="6"/>
  <c r="F43" i="6"/>
  <c r="E46" i="6"/>
  <c r="D43" i="6"/>
  <c r="C43" i="6"/>
  <c r="E69" i="6" l="1"/>
  <c r="H4" i="8"/>
  <c r="L11" i="7"/>
  <c r="J11" i="7"/>
  <c r="E43" i="6"/>
  <c r="E48" i="6" l="1"/>
  <c r="E47" i="6"/>
  <c r="E45" i="6"/>
  <c r="E44" i="6"/>
  <c r="E108" i="6"/>
  <c r="E41" i="6" l="1"/>
  <c r="E112" i="6" l="1"/>
  <c r="D81" i="6" l="1"/>
  <c r="E113" i="6" l="1"/>
  <c r="F84" i="6" l="1"/>
  <c r="F81" i="6"/>
  <c r="F40" i="6" l="1"/>
  <c r="F60" i="6" s="1"/>
  <c r="G40" i="6"/>
  <c r="G60" i="6" s="1"/>
  <c r="H40" i="6"/>
  <c r="H60" i="6" s="1"/>
  <c r="I40" i="6"/>
  <c r="I60" i="6" s="1"/>
  <c r="I50" i="6" l="1"/>
  <c r="H50" i="6"/>
  <c r="G50" i="6"/>
  <c r="G81" i="6"/>
  <c r="H81" i="6"/>
  <c r="I81" i="6"/>
  <c r="I84" i="6"/>
  <c r="H84" i="6"/>
  <c r="G84" i="6"/>
  <c r="E84" i="6" l="1"/>
  <c r="E81" i="6"/>
  <c r="E83" i="6"/>
  <c r="E40" i="6" l="1"/>
  <c r="E58" i="6" l="1"/>
  <c r="E49" i="6" l="1"/>
  <c r="E57" i="6" l="1"/>
  <c r="C40" i="6"/>
  <c r="C60" i="6" s="1"/>
  <c r="C103" i="6" s="1"/>
  <c r="C104" i="6" s="1"/>
  <c r="D40" i="6"/>
  <c r="D60" i="6" s="1"/>
  <c r="D103" i="6" s="1"/>
  <c r="E105" i="6" l="1"/>
  <c r="E101" i="6"/>
  <c r="D84" i="6" l="1"/>
  <c r="C84" i="6"/>
  <c r="E111" i="6"/>
  <c r="E110" i="6"/>
  <c r="E109" i="6"/>
  <c r="I107" i="6"/>
  <c r="H107" i="6"/>
  <c r="G107" i="6"/>
  <c r="D107" i="6"/>
  <c r="E77" i="6"/>
  <c r="E75" i="6"/>
  <c r="E74" i="6"/>
  <c r="E73" i="6"/>
  <c r="E68" i="6"/>
  <c r="E67" i="6"/>
  <c r="E66" i="6"/>
  <c r="E65" i="6"/>
  <c r="E64" i="6"/>
  <c r="E63" i="6"/>
  <c r="E62" i="6"/>
  <c r="E82" i="6"/>
  <c r="E90" i="6"/>
  <c r="E89" i="6"/>
  <c r="E88" i="6"/>
  <c r="E87" i="6"/>
  <c r="E86" i="6"/>
  <c r="E85" i="6"/>
  <c r="E42" i="6"/>
  <c r="E107" i="6" l="1"/>
  <c r="E56" i="6"/>
  <c r="E55" i="6"/>
  <c r="E54" i="6"/>
  <c r="E53" i="6"/>
  <c r="E52" i="6"/>
  <c r="E100" i="6"/>
  <c r="E99" i="6"/>
  <c r="E98" i="6"/>
  <c r="E96" i="6"/>
  <c r="E95" i="6"/>
  <c r="E94" i="6"/>
  <c r="E93" i="6"/>
  <c r="I97" i="6" l="1"/>
  <c r="I79" i="6" s="1"/>
  <c r="I103" i="6" s="1"/>
  <c r="H97" i="6"/>
  <c r="H79" i="6" s="1"/>
  <c r="H103" i="6" s="1"/>
  <c r="G97" i="6"/>
  <c r="G79" i="6" s="1"/>
  <c r="G103" i="6" s="1"/>
  <c r="F97" i="6"/>
  <c r="F79" i="6" s="1"/>
  <c r="F103" i="6" s="1"/>
  <c r="F104" i="6" s="1"/>
  <c r="D97" i="6"/>
  <c r="C97" i="6"/>
  <c r="I92" i="6"/>
  <c r="H92" i="6"/>
  <c r="G92" i="6"/>
  <c r="F92" i="6"/>
  <c r="D92" i="6"/>
  <c r="C92" i="6"/>
  <c r="E103" i="6" l="1"/>
  <c r="E79" i="6"/>
  <c r="D104" i="6"/>
  <c r="I104" i="6"/>
  <c r="H104" i="6"/>
  <c r="E97" i="6"/>
  <c r="E92" i="6"/>
  <c r="G104" i="6" l="1"/>
  <c r="F50" i="6"/>
  <c r="E50" i="6" l="1"/>
  <c r="E60" i="6" s="1"/>
  <c r="E104" i="6" l="1"/>
</calcChain>
</file>

<file path=xl/sharedStrings.xml><?xml version="1.0" encoding="utf-8"?>
<sst xmlns="http://schemas.openxmlformats.org/spreadsheetml/2006/main" count="210" uniqueCount="190">
  <si>
    <t>ЗАТВЕРДЖУЮ:</t>
  </si>
  <si>
    <t>ПОГОДЖЕНО:</t>
  </si>
  <si>
    <t>(назва підприємства)</t>
  </si>
  <si>
    <t>Показники </t>
  </si>
  <si>
    <t>Код рядка</t>
  </si>
  <si>
    <t>І</t>
  </si>
  <si>
    <t>ІІ</t>
  </si>
  <si>
    <t>ІІІ</t>
  </si>
  <si>
    <t>ІV</t>
  </si>
  <si>
    <t>1 </t>
  </si>
  <si>
    <t>2 </t>
  </si>
  <si>
    <t xml:space="preserve">   благодійні внески, гранти та дарунки </t>
  </si>
  <si>
    <t>капітальний ремонт</t>
  </si>
  <si>
    <t>Керівник підприємства</t>
  </si>
  <si>
    <t>(підпис)</t>
  </si>
  <si>
    <t xml:space="preserve">                  (П.І.Б.)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</si>
  <si>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</si>
  <si>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</si>
  <si>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</si>
  <si>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</si>
  <si>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</si>
  <si>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1011</t>
  </si>
  <si>
    <t>1012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</si>
  <si>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</si>
  <si>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</si>
  <si>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</si>
  <si>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</si>
  <si>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</si>
  <si>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</si>
  <si>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</si>
  <si>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</si>
  <si>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</si>
  <si>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</si>
  <si>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</si>
  <si>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</si>
  <si>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</si>
  <si>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</si>
  <si>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</si>
  <si>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</si>
  <si>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</si>
  <si>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</si>
  <si>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</si>
  <si>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</si>
  <si>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</si>
  <si>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</si>
  <si>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</si>
  <si>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</si>
  <si>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</si>
  <si>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</si>
  <si>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</si>
  <si>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</si>
  <si>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</si>
  <si>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</si>
  <si>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</si>
  <si>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</si>
  <si>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</si>
  <si>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>зробити позначку "Х"</t>
  </si>
  <si>
    <t>ФІНАНСОВИЙ ПЛАН</t>
  </si>
  <si>
    <t>грн.</t>
  </si>
  <si>
    <t>(Посада, П.І.Б.  підпис)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</si>
  <si>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</si>
  <si>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</si>
  <si>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</si>
  <si>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</si>
  <si>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</si>
  <si>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</si>
  <si>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</si>
  <si>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</si>
  <si>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</si>
  <si>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</si>
  <si>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</si>
  <si>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Капітальні інвестиції, усього, у тому числі: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</si>
  <si>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</si>
  <si>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</si>
  <si>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</si>
  <si>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</si>
  <si>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 xml:space="preserve">   плата за послуги, що надаються згідно з основною діяльністю (платні послуги)</t>
  </si>
  <si>
    <t>Надходження (дохід)  від реалізації продукції (товарів, робіт, послуг), у т.ч.:</t>
  </si>
  <si>
    <t>Інші надходження (доходи) , у т.ч.:</t>
  </si>
  <si>
    <t>надходження (доходи) від реалізації майна</t>
  </si>
  <si>
    <t>надходження (дохід) від централізованого постачання</t>
  </si>
  <si>
    <t>1021</t>
  </si>
  <si>
    <t>надходження (дохід) майбутніх періодів (від оренди майна та інше)</t>
  </si>
  <si>
    <t>II. Видатки</t>
  </si>
  <si>
    <t xml:space="preserve">   медична субвенція та інши субвенції</t>
  </si>
  <si>
    <t>Інші надходження (дохід) (отримані % по депозитах)</t>
  </si>
  <si>
    <t>Інші надходження (дохід) (амортизація)</t>
  </si>
  <si>
    <t>Фінансовий відділ Музиківської сільської ради</t>
  </si>
  <si>
    <t>Начальник фінансового відділу                                                       А. ЛЕБЕДЄВА</t>
  </si>
  <si>
    <t>Музиківська сільська рада</t>
  </si>
  <si>
    <t>Сільський голова                                                            С. ЛЕЙБЗОН</t>
  </si>
  <si>
    <t xml:space="preserve"> Комунального некомерційного підприємства "Музиківська амбулаторія ЗПСМ"</t>
  </si>
  <si>
    <t>на   2022  рік</t>
  </si>
  <si>
    <t>на дату</t>
  </si>
  <si>
    <t>Головний бухгалтер</t>
  </si>
  <si>
    <t>Підприємство</t>
  </si>
  <si>
    <t>коди</t>
  </si>
  <si>
    <t>за КОПФГ</t>
  </si>
  <si>
    <t>за КОАТУУ</t>
  </si>
  <si>
    <t>КОМУНАЛЬНЕ НЕКОМЕРЦІЙНОГО ПІДПРИЄМСТВО "МУЗИКІВСЬКА АМБУЛАТОРІЯ ЗАГАЛЬНОЇ ПРАКТИКИ СІМЕЙНОЇ МЕДИЦИНИ"</t>
  </si>
  <si>
    <t>Організаційно-правова форма</t>
  </si>
  <si>
    <t>Комунальна організація (установа, заклад)</t>
  </si>
  <si>
    <t>с. Музиківка, Херсонської області</t>
  </si>
  <si>
    <t>Територія</t>
  </si>
  <si>
    <t>Орган державного управління</t>
  </si>
  <si>
    <t>Міністерство охорони здоров"я</t>
  </si>
  <si>
    <t>Галузь</t>
  </si>
  <si>
    <t>Вид економічної діяльності</t>
  </si>
  <si>
    <t>Охорона здоров"я</t>
  </si>
  <si>
    <t>Первинна медицина</t>
  </si>
  <si>
    <t>Одиниці виміру, грн</t>
  </si>
  <si>
    <t>Стандарти звітності  П(с) 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</si>
  <si>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</si>
  <si>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</si>
  <si>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</si>
  <si>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</si>
  <si>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>Місцезнаходження</t>
  </si>
  <si>
    <t>Телефони</t>
  </si>
  <si>
    <t xml:space="preserve">Керівник </t>
  </si>
  <si>
    <t>Затверджений</t>
  </si>
  <si>
    <t>Уточнений</t>
  </si>
  <si>
    <t xml:space="preserve">   доходи за програмою медичних гарантій від НСЗУ</t>
  </si>
  <si>
    <t>2020 (факт)</t>
  </si>
  <si>
    <t>2021 (план)</t>
  </si>
  <si>
    <t>2022 (план)</t>
  </si>
  <si>
    <t>Надходження (дохід) за рахунок коштів сільського бюджету, в т.ч.:</t>
  </si>
  <si>
    <t>на оплату комунальних послуг та енергоносіїв</t>
  </si>
  <si>
    <t>на оплату за вакцину</t>
  </si>
  <si>
    <t>на оплату пересувного флюорографа</t>
  </si>
  <si>
    <t>на стимулювання працівників</t>
  </si>
  <si>
    <t>на придбання медичних виробів для осіб з інвалідністю</t>
  </si>
  <si>
    <t>…</t>
  </si>
  <si>
    <t>1022</t>
  </si>
  <si>
    <t>1023</t>
  </si>
  <si>
    <t>1024</t>
  </si>
  <si>
    <t>1025</t>
  </si>
  <si>
    <t>1026</t>
  </si>
  <si>
    <t>Разом (сума рядків 1010, 1020, 1030)</t>
  </si>
  <si>
    <t>Оплата комунальних послуг та енергоносіїв, в т.ч.:</t>
  </si>
  <si>
    <t>електроенергія</t>
  </si>
  <si>
    <t>газопостачання</t>
  </si>
  <si>
    <t>водопостачання</t>
  </si>
  <si>
    <t>Інші операційні витрати (ПДВ) Податки</t>
  </si>
  <si>
    <t>Амортизація</t>
  </si>
  <si>
    <t>Усього видатків (сума рядків 1040-1170)</t>
  </si>
  <si>
    <t>доходи із сільського бюджету цільового фінансування по капітальних видатках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</si>
  <si>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</si>
  <si>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</si>
  <si>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</si>
  <si>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</si>
  <si>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Найменування показника</t>
  </si>
  <si>
    <t>Факт минулого року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</si>
  <si>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</si>
  <si>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</si>
  <si>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</si>
  <si>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</si>
  <si>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(зайнятих посад 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</si>
  <si>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Лікарі, включаючи головних лікарів</t>
  </si>
  <si>
    <t>Середній медичний персонал</t>
  </si>
  <si>
    <t>Молодший медичний персонал</t>
  </si>
  <si>
    <t>Інший персонал</t>
  </si>
  <si>
    <t>Код за ЄДРПОУ</t>
  </si>
  <si>
    <t>Найменування підприємства</t>
  </si>
  <si>
    <t>Вид діяльності</t>
  </si>
  <si>
    <t>до фінансового плану на 2022 рік</t>
  </si>
  <si>
    <t>Комунальне некомерційне підприємство "Музиківська амбулаторія ЗПСМ"</t>
  </si>
  <si>
    <t xml:space="preserve">      2. Перелік підприємств (установ, організацій), які включені до фінансового плану</t>
  </si>
  <si>
    <t>ФАП с. Східне</t>
  </si>
  <si>
    <t>ФП с. Загорянівка</t>
  </si>
  <si>
    <t xml:space="preserve">№ п/п </t>
  </si>
  <si>
    <t>посада</t>
  </si>
  <si>
    <t>Програма стимулювання працівників на 2022 рік</t>
  </si>
  <si>
    <t>нарахування премії до____</t>
  </si>
  <si>
    <t>Разом нараховано премій</t>
  </si>
  <si>
    <t>Нарахування</t>
  </si>
  <si>
    <t>Разом:</t>
  </si>
  <si>
    <t>Додаток 2</t>
  </si>
  <si>
    <t>до Порядку складання, затвердження та контролю за виконанням фінансового плану підприємств, організацій та установ комунальної власності Музиківської сільської територіальної громади</t>
  </si>
  <si>
    <t>Середня кількість працівників (зайнятих посад  працівників, зовнішніх сумісників та працівників, що працюють за цивільно-правовими договорами), у тому числі за категоріями:</t>
  </si>
  <si>
    <t>Фонд оплати праці з нарахуваннями, тис. гривень, у тому числі: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</si>
  <si>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</si>
  <si>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</si>
  <si>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</si>
  <si>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</si>
  <si>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</si>
  <si>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інший персонал</t>
  </si>
  <si>
    <t xml:space="preserve">за ЄДРПОУ </t>
  </si>
  <si>
    <t>за СПОДУ</t>
  </si>
  <si>
    <t>за ЗКГНГ</t>
  </si>
  <si>
    <t xml:space="preserve">за  КВЕД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</si>
</sst>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_(* #,##0.0_);_(* \(#,##0.0\);_(* &quot;-&quot;??_);_(@_)"/>
    <numFmt numFmtId="167" formatCode="0.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/>
    <xf numFmtId="0" fontId="8" fillId="2" borderId="0" xfId="2" applyFont="1" applyFill="1"/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3" borderId="0" xfId="2" applyFont="1" applyFill="1" applyBorder="1"/>
    <xf numFmtId="0" fontId="10" fillId="3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8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164" fontId="9" fillId="0" borderId="0" xfId="0" applyNumberFormat="1" applyFont="1" applyFill="1" applyBorder="1" applyAlignment="1">
      <alignment horizontal="center"/>
    </xf>
    <xf numFmtId="0" fontId="4" fillId="0" borderId="0" xfId="2" applyFont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2" fillId="0" borderId="0" xfId="2" applyFont="1"/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49" fontId="9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9" fillId="3" borderId="1" xfId="0" applyFont="1" applyFill="1" applyBorder="1" applyAlignment="1" applyProtection="1">
      <alignment horizontal="justify" vertical="center" wrapText="1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left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6" fillId="0" borderId="1" xfId="2" applyFont="1" applyBorder="1"/>
    <xf numFmtId="0" fontId="4" fillId="0" borderId="1" xfId="0" applyFont="1" applyFill="1" applyBorder="1" applyAlignment="1">
      <alignment wrapText="1"/>
    </xf>
    <xf numFmtId="0" fontId="12" fillId="2" borderId="0" xfId="2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68" fontId="13" fillId="0" borderId="0" xfId="0" applyNumberFormat="1" applyFont="1" applyFill="1" applyAlignment="1">
      <alignment vertical="center"/>
    </xf>
    <xf numFmtId="0" fontId="0" fillId="0" borderId="1" xfId="0" applyBorder="1"/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left" wrapText="1"/>
    </xf>
    <xf numFmtId="0" fontId="6" fillId="4" borderId="1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15" fillId="0" borderId="3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wrapText="1"/>
      <protection locked="0"/>
    </xf>
    <xf numFmtId="0" fontId="11" fillId="3" borderId="4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 shrinkToFit="1"/>
    </xf>
    <xf numFmtId="0" fontId="15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9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/>
    </xf>
    <xf numFmtId="166" fontId="15" fillId="0" borderId="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34"/>
  <sheetViews>
    <sheetView view="pageBreakPreview" topLeftCell="A97" zoomScale="75" zoomScaleNormal="89" zoomScaleSheetLayoutView="75" workbookViewId="0">
      <selection activeCell="C120" sqref="C120"/>
    </sheetView>
  </sheetViews>
  <sheetFormatPr defaultColWidth="9.140625" defaultRowHeight="18" x14ac:dyDescent="0.3"/>
  <cols>
    <col min="1" max="1" width="80.42578125" style="9" customWidth="1"/>
    <col min="2" max="2" width="7.140625" style="9" customWidth="1"/>
    <col min="3" max="3" width="18.5703125" style="3" customWidth="1"/>
    <col min="4" max="4" width="17.5703125" style="3" customWidth="1"/>
    <col min="5" max="5" width="19.140625" style="3" customWidth="1"/>
    <col min="6" max="6" width="21.5703125" style="3" customWidth="1"/>
    <col min="7" max="7" width="20.7109375" style="3" customWidth="1"/>
    <col min="8" max="8" width="20" style="3" customWidth="1"/>
    <col min="9" max="9" width="20.5703125" style="3" customWidth="1"/>
    <col min="10" max="16384" width="9.140625" style="4"/>
  </cols>
  <sheetData>
    <row r="1" spans="1:9" ht="25.5" customHeight="1" x14ac:dyDescent="0.3">
      <c r="A1" s="1"/>
      <c r="B1" s="1"/>
      <c r="C1" s="2"/>
      <c r="D1" s="109" t="s">
        <v>176</v>
      </c>
      <c r="E1" s="110"/>
      <c r="F1" s="110"/>
      <c r="G1" s="111"/>
    </row>
    <row r="2" spans="1:9" ht="54" customHeight="1" x14ac:dyDescent="0.3">
      <c r="A2" s="1"/>
      <c r="B2" s="1"/>
      <c r="C2" s="2"/>
      <c r="D2" s="130" t="s">
        <v>177</v>
      </c>
      <c r="E2" s="130"/>
      <c r="F2" s="130"/>
      <c r="G2" s="130"/>
      <c r="H2" s="130"/>
      <c r="I2" s="130"/>
    </row>
    <row r="3" spans="1:9" ht="28.5" customHeight="1" x14ac:dyDescent="0.3">
      <c r="A3" s="1"/>
      <c r="B3" s="1"/>
      <c r="C3" s="2"/>
      <c r="D3" s="6"/>
      <c r="E3" s="6"/>
      <c r="F3" s="6"/>
      <c r="G3" s="7"/>
      <c r="H3" s="8"/>
      <c r="I3" s="8"/>
    </row>
    <row r="4" spans="1:9" ht="17.25" customHeight="1" x14ac:dyDescent="0.3">
      <c r="A4" s="42" t="s">
        <v>1</v>
      </c>
      <c r="B4" s="1"/>
      <c r="C4" s="2"/>
      <c r="D4" s="129" t="s">
        <v>0</v>
      </c>
      <c r="E4" s="129"/>
      <c r="F4" s="129"/>
      <c r="G4" s="129"/>
      <c r="H4" s="129"/>
      <c r="I4" s="129"/>
    </row>
    <row r="5" spans="1:9" ht="49.5" customHeight="1" x14ac:dyDescent="0.3">
      <c r="A5" s="43" t="s">
        <v>87</v>
      </c>
      <c r="B5" s="1"/>
      <c r="C5" s="2"/>
      <c r="D5" s="128" t="s">
        <v>89</v>
      </c>
      <c r="E5" s="128"/>
      <c r="F5" s="128"/>
      <c r="G5" s="128"/>
      <c r="H5" s="128"/>
      <c r="I5" s="128"/>
    </row>
    <row r="6" spans="1:9" ht="22.15" customHeight="1" x14ac:dyDescent="0.3">
      <c r="A6" s="79" t="s">
        <v>88</v>
      </c>
      <c r="B6" s="47"/>
      <c r="C6" s="2"/>
      <c r="D6" s="135" t="s">
        <v>90</v>
      </c>
      <c r="E6" s="135"/>
      <c r="F6" s="135"/>
      <c r="G6" s="135"/>
      <c r="H6" s="135"/>
      <c r="I6" s="135"/>
    </row>
    <row r="7" spans="1:9" ht="13.15" customHeight="1" x14ac:dyDescent="0.3">
      <c r="A7" s="51" t="s">
        <v>59</v>
      </c>
      <c r="B7" s="1"/>
      <c r="C7" s="2"/>
      <c r="D7" s="132" t="s">
        <v>59</v>
      </c>
      <c r="E7" s="132"/>
      <c r="F7" s="132"/>
      <c r="G7" s="132"/>
      <c r="H7" s="132"/>
      <c r="I7" s="132"/>
    </row>
    <row r="8" spans="1:9" ht="16.899999999999999" customHeight="1" x14ac:dyDescent="0.3">
      <c r="A8" s="44"/>
      <c r="B8" s="1"/>
      <c r="C8" s="2"/>
      <c r="D8" s="46"/>
      <c r="E8" s="46"/>
      <c r="F8" s="46"/>
      <c r="G8" s="46"/>
      <c r="H8" s="46"/>
      <c r="I8" s="46"/>
    </row>
    <row r="9" spans="1:9" ht="16.899999999999999" customHeight="1" x14ac:dyDescent="0.3">
      <c r="A9" s="82"/>
      <c r="B9" s="81"/>
      <c r="C9" s="82"/>
      <c r="D9" s="82"/>
      <c r="E9" s="82"/>
      <c r="F9" s="82"/>
      <c r="G9" s="83" t="s">
        <v>55</v>
      </c>
      <c r="H9" s="84"/>
      <c r="I9" s="83"/>
    </row>
    <row r="10" spans="1:9" ht="16.899999999999999" customHeight="1" x14ac:dyDescent="0.3">
      <c r="A10" s="82"/>
      <c r="B10" s="81"/>
      <c r="C10" s="82"/>
      <c r="D10" s="82"/>
      <c r="E10" s="82"/>
      <c r="F10" s="82"/>
      <c r="G10" s="83" t="s">
        <v>119</v>
      </c>
      <c r="H10" s="84"/>
      <c r="I10" s="83"/>
    </row>
    <row r="11" spans="1:9" ht="16.899999999999999" customHeight="1" x14ac:dyDescent="0.3">
      <c r="A11" s="82"/>
      <c r="B11" s="81"/>
      <c r="C11" s="82"/>
      <c r="D11" s="82"/>
      <c r="E11" s="82"/>
      <c r="F11" s="82"/>
      <c r="G11" s="83" t="s">
        <v>120</v>
      </c>
      <c r="H11" s="84"/>
      <c r="I11" s="83"/>
    </row>
    <row r="12" spans="1:9" ht="16.5" customHeight="1" x14ac:dyDescent="0.3">
      <c r="A12" s="82"/>
      <c r="B12" s="81"/>
      <c r="C12" s="82"/>
      <c r="D12" s="82"/>
      <c r="E12" s="82"/>
      <c r="F12" s="82"/>
      <c r="G12" s="80"/>
      <c r="H12" s="80"/>
      <c r="I12" s="80"/>
    </row>
    <row r="13" spans="1:9" ht="16.5" customHeight="1" x14ac:dyDescent="0.3">
      <c r="A13" s="82"/>
      <c r="B13" s="81"/>
      <c r="C13" s="82"/>
      <c r="D13" s="82"/>
      <c r="E13" s="82"/>
      <c r="F13" s="82"/>
      <c r="G13" s="80"/>
      <c r="H13" s="80"/>
      <c r="I13" s="80"/>
    </row>
    <row r="14" spans="1:9" ht="16.5" customHeight="1" x14ac:dyDescent="0.3">
      <c r="A14" s="82"/>
      <c r="B14" s="81"/>
      <c r="C14" s="82"/>
      <c r="D14" s="82"/>
      <c r="E14" s="82"/>
      <c r="F14" s="82"/>
      <c r="G14" s="119" t="s">
        <v>56</v>
      </c>
      <c r="H14" s="120"/>
      <c r="I14" s="121"/>
    </row>
    <row r="15" spans="1:9" ht="16.899999999999999" customHeight="1" x14ac:dyDescent="0.3">
      <c r="A15" s="44"/>
      <c r="B15" s="1"/>
      <c r="C15" s="2"/>
      <c r="D15" s="46"/>
      <c r="E15" s="46"/>
      <c r="F15" s="46"/>
      <c r="G15" s="46"/>
      <c r="H15" s="122" t="s">
        <v>96</v>
      </c>
      <c r="I15" s="122"/>
    </row>
    <row r="16" spans="1:9" ht="43.5" customHeight="1" x14ac:dyDescent="0.3">
      <c r="A16" s="87" t="s">
        <v>95</v>
      </c>
      <c r="B16" s="88"/>
      <c r="C16" s="124" t="s">
        <v>99</v>
      </c>
      <c r="D16" s="124"/>
      <c r="E16" s="124"/>
      <c r="F16" s="124"/>
      <c r="G16" s="124"/>
      <c r="H16" s="113" t="s">
        <v>186</v>
      </c>
      <c r="I16" s="86"/>
    </row>
    <row r="17" spans="1:9" ht="16.899999999999999" customHeight="1" x14ac:dyDescent="0.3">
      <c r="A17" s="87" t="s">
        <v>100</v>
      </c>
      <c r="B17" s="88"/>
      <c r="C17" s="123" t="s">
        <v>101</v>
      </c>
      <c r="D17" s="123"/>
      <c r="E17" s="123"/>
      <c r="F17" s="123"/>
      <c r="G17" s="123"/>
      <c r="H17" s="113" t="s">
        <v>97</v>
      </c>
      <c r="I17" s="86"/>
    </row>
    <row r="18" spans="1:9" ht="16.899999999999999" customHeight="1" x14ac:dyDescent="0.3">
      <c r="A18" s="87" t="s">
        <v>103</v>
      </c>
      <c r="B18" s="88"/>
      <c r="C18" s="123" t="s">
        <v>102</v>
      </c>
      <c r="D18" s="123"/>
      <c r="E18" s="123"/>
      <c r="F18" s="123"/>
      <c r="G18" s="123"/>
      <c r="H18" s="113" t="s">
        <v>98</v>
      </c>
      <c r="I18" s="86"/>
    </row>
    <row r="19" spans="1:9" ht="16.899999999999999" customHeight="1" x14ac:dyDescent="0.3">
      <c r="A19" s="87" t="s">
        <v>104</v>
      </c>
      <c r="B19" s="88"/>
      <c r="C19" s="123" t="s">
        <v>105</v>
      </c>
      <c r="D19" s="123"/>
      <c r="E19" s="123"/>
      <c r="F19" s="123"/>
      <c r="G19" s="123"/>
      <c r="H19" s="113" t="s">
        <v>187</v>
      </c>
      <c r="I19" s="86"/>
    </row>
    <row r="20" spans="1:9" ht="16.899999999999999" customHeight="1" x14ac:dyDescent="0.3">
      <c r="A20" s="87" t="s">
        <v>106</v>
      </c>
      <c r="B20" s="88"/>
      <c r="C20" s="123" t="s">
        <v>108</v>
      </c>
      <c r="D20" s="123"/>
      <c r="E20" s="123"/>
      <c r="F20" s="123"/>
      <c r="G20" s="123"/>
      <c r="H20" s="113" t="s">
        <v>188</v>
      </c>
      <c r="I20" s="115"/>
    </row>
    <row r="21" spans="1:9" ht="16.899999999999999" customHeight="1" x14ac:dyDescent="0.3">
      <c r="A21" s="87" t="s">
        <v>107</v>
      </c>
      <c r="B21" s="88"/>
      <c r="C21" s="123" t="s">
        <v>109</v>
      </c>
      <c r="D21" s="123"/>
      <c r="E21" s="123"/>
      <c r="F21" s="123"/>
      <c r="G21" s="123"/>
      <c r="H21" s="113" t="s">
        <v>189</v>
      </c>
      <c r="I21" s="115"/>
    </row>
    <row r="22" spans="1:9" ht="16.899999999999999" customHeight="1" x14ac:dyDescent="0.3">
      <c r="A22" s="87" t="s">
        <v>110</v>
      </c>
      <c r="B22" s="88"/>
      <c r="C22" s="123" t="s">
        <v>111</v>
      </c>
      <c r="D22" s="123"/>
      <c r="E22" s="123"/>
      <c r="F22" s="123"/>
      <c r="G22" s="123"/>
      <c r="H22" s="71"/>
      <c r="I22" s="71"/>
    </row>
    <row r="23" spans="1:9" ht="16.899999999999999" customHeight="1" x14ac:dyDescent="0.3">
      <c r="A23" s="87" t="s">
        <v>112</v>
      </c>
      <c r="B23" s="88"/>
      <c r="C23" s="123" t="s">
        <v>113</v>
      </c>
      <c r="D23" s="123"/>
      <c r="E23" s="123" t="s">
        <v>114</v>
      </c>
      <c r="F23" s="123"/>
      <c r="G23" s="123"/>
      <c r="H23" s="71"/>
      <c r="I23" s="71"/>
    </row>
    <row r="24" spans="1:9" ht="16.899999999999999" customHeight="1" x14ac:dyDescent="0.3">
      <c r="A24" s="87" t="s">
        <v>115</v>
      </c>
      <c r="B24" s="88"/>
      <c r="C24" s="125"/>
      <c r="D24" s="125"/>
      <c r="E24" s="125"/>
      <c r="F24" s="125"/>
      <c r="G24" s="125"/>
      <c r="H24" s="71"/>
      <c r="I24" s="71"/>
    </row>
    <row r="25" spans="1:9" ht="16.899999999999999" customHeight="1" x14ac:dyDescent="0.3">
      <c r="A25" s="87" t="s">
        <v>116</v>
      </c>
      <c r="B25" s="88"/>
      <c r="C25" s="125"/>
      <c r="D25" s="125"/>
      <c r="E25" s="125"/>
      <c r="F25" s="125"/>
      <c r="G25" s="125"/>
      <c r="H25" s="71"/>
      <c r="I25" s="71"/>
    </row>
    <row r="26" spans="1:9" ht="16.899999999999999" customHeight="1" x14ac:dyDescent="0.3">
      <c r="A26" s="87" t="s">
        <v>117</v>
      </c>
      <c r="B26" s="88"/>
      <c r="C26" s="125"/>
      <c r="D26" s="125"/>
      <c r="E26" s="125"/>
      <c r="F26" s="125"/>
      <c r="G26" s="125"/>
      <c r="H26" s="71"/>
      <c r="I26" s="71"/>
    </row>
    <row r="27" spans="1:9" ht="16.899999999999999" customHeight="1" x14ac:dyDescent="0.3">
      <c r="A27" s="87" t="s">
        <v>118</v>
      </c>
      <c r="B27" s="88"/>
      <c r="C27" s="125"/>
      <c r="D27" s="125"/>
      <c r="E27" s="125"/>
      <c r="F27" s="125"/>
      <c r="G27" s="125"/>
      <c r="H27" s="71"/>
      <c r="I27" s="71"/>
    </row>
    <row r="28" spans="1:9" ht="13.5" customHeight="1" x14ac:dyDescent="0.3">
      <c r="A28" s="85"/>
      <c r="B28" s="1"/>
      <c r="C28" s="126"/>
      <c r="D28" s="126"/>
      <c r="E28" s="126"/>
      <c r="F28" s="126"/>
      <c r="G28" s="126"/>
      <c r="H28" s="71"/>
      <c r="I28" s="71"/>
    </row>
    <row r="29" spans="1:9" ht="16.899999999999999" hidden="1" customHeight="1" x14ac:dyDescent="0.3">
      <c r="A29" s="134"/>
      <c r="B29" s="134"/>
      <c r="C29" s="134"/>
      <c r="D29" s="134"/>
      <c r="E29" s="134"/>
      <c r="F29" s="134"/>
      <c r="G29" s="134"/>
      <c r="H29" s="134"/>
      <c r="I29" s="134"/>
    </row>
    <row r="30" spans="1:9" ht="16.899999999999999" customHeight="1" x14ac:dyDescent="0.3">
      <c r="A30" s="134" t="s">
        <v>57</v>
      </c>
      <c r="B30" s="134"/>
      <c r="C30" s="134"/>
      <c r="D30" s="134"/>
      <c r="E30" s="134"/>
      <c r="F30" s="134"/>
      <c r="G30" s="134"/>
      <c r="H30" s="134"/>
      <c r="I30" s="134"/>
    </row>
    <row r="31" spans="1:9" ht="42" customHeight="1" x14ac:dyDescent="0.3">
      <c r="A31" s="133" t="s">
        <v>91</v>
      </c>
      <c r="B31" s="133"/>
      <c r="C31" s="133"/>
      <c r="D31" s="133"/>
      <c r="E31" s="133"/>
      <c r="F31" s="133"/>
      <c r="G31" s="133"/>
      <c r="H31" s="133"/>
      <c r="I31" s="133"/>
    </row>
    <row r="32" spans="1:9" ht="13.15" customHeight="1" x14ac:dyDescent="0.3">
      <c r="A32" s="131" t="s">
        <v>2</v>
      </c>
      <c r="B32" s="131"/>
      <c r="C32" s="131"/>
      <c r="D32" s="131"/>
      <c r="E32" s="131"/>
      <c r="F32" s="131"/>
      <c r="G32" s="131"/>
      <c r="H32" s="131"/>
      <c r="I32" s="131"/>
    </row>
    <row r="33" spans="1:9" ht="20.45" customHeight="1" x14ac:dyDescent="0.3">
      <c r="A33" s="137" t="s">
        <v>92</v>
      </c>
      <c r="B33" s="137"/>
      <c r="C33" s="137"/>
      <c r="D33" s="137"/>
      <c r="E33" s="137"/>
      <c r="F33" s="137"/>
      <c r="G33" s="137"/>
      <c r="H33" s="137"/>
      <c r="I33" s="137"/>
    </row>
    <row r="34" spans="1:9" ht="15" customHeight="1" x14ac:dyDescent="0.3">
      <c r="A34" s="10"/>
      <c r="B34" s="11"/>
      <c r="C34" s="11"/>
      <c r="D34" s="11"/>
      <c r="E34" s="11"/>
      <c r="H34" s="12"/>
      <c r="I34" s="3" t="s">
        <v>58</v>
      </c>
    </row>
    <row r="35" spans="1:9" ht="20.45" customHeight="1" x14ac:dyDescent="0.3">
      <c r="A35" s="136" t="s">
        <v>3</v>
      </c>
      <c r="B35" s="136" t="s">
        <v>4</v>
      </c>
      <c r="C35" s="136" t="s">
        <v>122</v>
      </c>
      <c r="D35" s="136" t="s">
        <v>123</v>
      </c>
      <c r="E35" s="136" t="s">
        <v>124</v>
      </c>
      <c r="F35" s="127" t="s">
        <v>16</v>
      </c>
      <c r="G35" s="127"/>
      <c r="H35" s="127"/>
      <c r="I35" s="127"/>
    </row>
    <row r="36" spans="1:9" ht="20.45" customHeight="1" x14ac:dyDescent="0.3">
      <c r="A36" s="136"/>
      <c r="B36" s="136"/>
      <c r="C36" s="136"/>
      <c r="D36" s="136"/>
      <c r="E36" s="136"/>
      <c r="F36" s="13" t="s">
        <v>5</v>
      </c>
      <c r="G36" s="14" t="s">
        <v>6</v>
      </c>
      <c r="H36" s="14" t="s">
        <v>7</v>
      </c>
      <c r="I36" s="14" t="s">
        <v>8</v>
      </c>
    </row>
    <row r="37" spans="1:9" x14ac:dyDescent="0.3">
      <c r="A37" s="15" t="s">
        <v>9</v>
      </c>
      <c r="B37" s="15" t="s">
        <v>10</v>
      </c>
      <c r="C37" s="15">
        <v>3</v>
      </c>
      <c r="D37" s="15">
        <v>4</v>
      </c>
      <c r="E37" s="16">
        <v>5</v>
      </c>
      <c r="F37" s="17">
        <v>6</v>
      </c>
      <c r="G37" s="18">
        <v>7</v>
      </c>
      <c r="H37" s="18">
        <v>8</v>
      </c>
      <c r="I37" s="18">
        <v>9</v>
      </c>
    </row>
    <row r="38" spans="1:9" s="5" customFormat="1" ht="14.45" customHeight="1" x14ac:dyDescent="0.3">
      <c r="A38" s="139" t="s">
        <v>17</v>
      </c>
      <c r="B38" s="140"/>
      <c r="C38" s="140"/>
      <c r="D38" s="140"/>
      <c r="E38" s="140"/>
      <c r="F38" s="140"/>
      <c r="G38" s="140"/>
      <c r="H38" s="140"/>
      <c r="I38" s="141"/>
    </row>
    <row r="39" spans="1:9" s="5" customFormat="1" ht="16.149999999999999" customHeight="1" x14ac:dyDescent="0.3">
      <c r="A39" s="139" t="s">
        <v>20</v>
      </c>
      <c r="B39" s="140"/>
      <c r="C39" s="140"/>
      <c r="D39" s="140"/>
      <c r="E39" s="140"/>
      <c r="F39" s="140"/>
      <c r="G39" s="140"/>
      <c r="H39" s="140"/>
      <c r="I39" s="141"/>
    </row>
    <row r="40" spans="1:9" s="5" customFormat="1" ht="33" customHeight="1" x14ac:dyDescent="0.3">
      <c r="A40" s="59" t="s">
        <v>77</v>
      </c>
      <c r="B40" s="60" t="s">
        <v>18</v>
      </c>
      <c r="C40" s="67">
        <f>C41+C42</f>
        <v>0</v>
      </c>
      <c r="D40" s="67">
        <f>D41+D42</f>
        <v>0</v>
      </c>
      <c r="E40" s="67">
        <f>F40+G40+H40+I40</f>
        <v>0</v>
      </c>
      <c r="F40" s="67">
        <f>F41+F42</f>
        <v>0</v>
      </c>
      <c r="G40" s="67">
        <f>G41+G42</f>
        <v>0</v>
      </c>
      <c r="H40" s="67">
        <f>H41+H42</f>
        <v>0</v>
      </c>
      <c r="I40" s="67">
        <f>I41+I42</f>
        <v>0</v>
      </c>
    </row>
    <row r="41" spans="1:9" s="5" customFormat="1" ht="32.25" customHeight="1" x14ac:dyDescent="0.3">
      <c r="A41" s="53" t="s">
        <v>121</v>
      </c>
      <c r="B41" s="55" t="s">
        <v>21</v>
      </c>
      <c r="C41" s="66"/>
      <c r="D41" s="66"/>
      <c r="E41" s="67">
        <f>F41+G41+H41+I41</f>
        <v>0</v>
      </c>
      <c r="F41" s="67"/>
      <c r="G41" s="67"/>
      <c r="H41" s="67"/>
      <c r="I41" s="67"/>
    </row>
    <row r="42" spans="1:9" s="5" customFormat="1" x14ac:dyDescent="0.3">
      <c r="A42" s="53" t="s">
        <v>84</v>
      </c>
      <c r="B42" s="55" t="s">
        <v>22</v>
      </c>
      <c r="C42" s="66"/>
      <c r="D42" s="66"/>
      <c r="E42" s="67">
        <f t="shared" ref="E42:E50" si="0">F42+G42+H42+I42</f>
        <v>0</v>
      </c>
      <c r="F42" s="68"/>
      <c r="G42" s="69"/>
      <c r="H42" s="69"/>
      <c r="I42" s="69"/>
    </row>
    <row r="43" spans="1:9" s="5" customFormat="1" x14ac:dyDescent="0.3">
      <c r="A43" s="61" t="s">
        <v>125</v>
      </c>
      <c r="B43" s="75" t="s">
        <v>19</v>
      </c>
      <c r="C43" s="67">
        <f>C44+C45+C46+C47+C48+C49</f>
        <v>0</v>
      </c>
      <c r="D43" s="67">
        <f>D44+D45+D46+D47+D48+D49</f>
        <v>0</v>
      </c>
      <c r="E43" s="67">
        <f>F43+G43+H43+I43</f>
        <v>0</v>
      </c>
      <c r="F43" s="67">
        <f>F49+F48+F47+F46+F45+F44</f>
        <v>0</v>
      </c>
      <c r="G43" s="67">
        <f t="shared" ref="G43:I43" si="1">G49+G48+G47+G46+G45+G44</f>
        <v>0</v>
      </c>
      <c r="H43" s="67">
        <f t="shared" si="1"/>
        <v>0</v>
      </c>
      <c r="I43" s="67">
        <f t="shared" si="1"/>
        <v>0</v>
      </c>
    </row>
    <row r="44" spans="1:9" s="5" customFormat="1" x14ac:dyDescent="0.3">
      <c r="A44" s="21" t="s">
        <v>126</v>
      </c>
      <c r="B44" s="76" t="s">
        <v>81</v>
      </c>
      <c r="C44" s="67"/>
      <c r="D44" s="67"/>
      <c r="E44" s="67">
        <f t="shared" ref="E44:E45" si="2">F44+G44+H44+I44</f>
        <v>0</v>
      </c>
      <c r="F44" s="68"/>
      <c r="G44" s="68"/>
      <c r="H44" s="68"/>
      <c r="I44" s="68"/>
    </row>
    <row r="45" spans="1:9" s="5" customFormat="1" x14ac:dyDescent="0.3">
      <c r="A45" s="21" t="s">
        <v>127</v>
      </c>
      <c r="B45" s="76" t="s">
        <v>132</v>
      </c>
      <c r="C45" s="67"/>
      <c r="D45" s="67"/>
      <c r="E45" s="67">
        <f t="shared" si="2"/>
        <v>0</v>
      </c>
      <c r="F45" s="68"/>
      <c r="G45" s="68"/>
      <c r="H45" s="68"/>
      <c r="I45" s="68"/>
    </row>
    <row r="46" spans="1:9" s="5" customFormat="1" x14ac:dyDescent="0.3">
      <c r="A46" s="21" t="s">
        <v>128</v>
      </c>
      <c r="B46" s="76" t="s">
        <v>133</v>
      </c>
      <c r="C46" s="67"/>
      <c r="D46" s="67"/>
      <c r="E46" s="67">
        <f>F46+G46+H46+I46</f>
        <v>0</v>
      </c>
      <c r="F46" s="68"/>
      <c r="G46" s="68"/>
      <c r="H46" s="68"/>
      <c r="I46" s="68"/>
    </row>
    <row r="47" spans="1:9" s="5" customFormat="1" x14ac:dyDescent="0.3">
      <c r="A47" s="21" t="s">
        <v>129</v>
      </c>
      <c r="B47" s="76" t="s">
        <v>134</v>
      </c>
      <c r="C47" s="67"/>
      <c r="D47" s="67"/>
      <c r="E47" s="67">
        <f t="shared" ref="E47" si="3">F47+G47+H47+I47</f>
        <v>0</v>
      </c>
      <c r="F47" s="68"/>
      <c r="G47" s="68"/>
      <c r="H47" s="68"/>
      <c r="I47" s="68"/>
    </row>
    <row r="48" spans="1:9" s="5" customFormat="1" x14ac:dyDescent="0.3">
      <c r="A48" s="21" t="s">
        <v>130</v>
      </c>
      <c r="B48" s="76" t="s">
        <v>135</v>
      </c>
      <c r="C48" s="67"/>
      <c r="D48" s="67"/>
      <c r="E48" s="67">
        <f t="shared" ref="E48" si="4">F48+G48+H48+I48</f>
        <v>0</v>
      </c>
      <c r="F48" s="68"/>
      <c r="G48" s="68"/>
      <c r="H48" s="68"/>
      <c r="I48" s="68"/>
    </row>
    <row r="49" spans="1:9" s="5" customFormat="1" x14ac:dyDescent="0.3">
      <c r="A49" s="21" t="s">
        <v>131</v>
      </c>
      <c r="B49" s="76" t="s">
        <v>136</v>
      </c>
      <c r="C49" s="67"/>
      <c r="D49" s="67"/>
      <c r="E49" s="67">
        <f t="shared" si="0"/>
        <v>0</v>
      </c>
      <c r="F49" s="68"/>
      <c r="G49" s="68"/>
      <c r="H49" s="68"/>
      <c r="I49" s="68"/>
    </row>
    <row r="50" spans="1:9" s="5" customFormat="1" x14ac:dyDescent="0.3">
      <c r="A50" s="54" t="s">
        <v>78</v>
      </c>
      <c r="B50" s="73">
        <v>1030</v>
      </c>
      <c r="C50" s="67">
        <f>C51+C52+C53+C54+C55+C56+C57+C58+C59</f>
        <v>0</v>
      </c>
      <c r="D50" s="67">
        <f>D51+D52+D53+D54+D55+D56+D57+D58+D59</f>
        <v>0</v>
      </c>
      <c r="E50" s="67">
        <f t="shared" si="0"/>
        <v>0</v>
      </c>
      <c r="F50" s="67">
        <f>F51+F52+F53+F54+F55+F56+F57+F58+F60</f>
        <v>0</v>
      </c>
      <c r="G50" s="67">
        <f>G51+G52+G53+G54+G55+G56+G57+G58+G60</f>
        <v>0</v>
      </c>
      <c r="H50" s="67">
        <f>H51+H52+H53+H54+H55+H56+H57+H58+H60</f>
        <v>0</v>
      </c>
      <c r="I50" s="67">
        <f>I51+I52+I53+I54+I55+I56+I57+I58+I60</f>
        <v>0</v>
      </c>
    </row>
    <row r="51" spans="1:9" s="5" customFormat="1" ht="32.25" x14ac:dyDescent="0.3">
      <c r="A51" s="52" t="s">
        <v>66</v>
      </c>
      <c r="B51" s="50">
        <v>1031</v>
      </c>
      <c r="C51" s="68"/>
      <c r="D51" s="68"/>
      <c r="E51" s="68">
        <f>F51+G51+H51+I51</f>
        <v>0</v>
      </c>
      <c r="F51" s="68"/>
      <c r="G51" s="69"/>
      <c r="H51" s="69"/>
      <c r="I51" s="69"/>
    </row>
    <row r="52" spans="1:9" s="5" customFormat="1" ht="32.25" x14ac:dyDescent="0.3">
      <c r="A52" s="52" t="s">
        <v>76</v>
      </c>
      <c r="B52" s="50">
        <v>1032</v>
      </c>
      <c r="C52" s="68"/>
      <c r="D52" s="68"/>
      <c r="E52" s="68">
        <f t="shared" ref="E52:E57" si="5">F52+G52+H52+I52</f>
        <v>0</v>
      </c>
      <c r="F52" s="68"/>
      <c r="G52" s="68"/>
      <c r="H52" s="68"/>
      <c r="I52" s="68"/>
    </row>
    <row r="53" spans="1:9" s="5" customFormat="1" x14ac:dyDescent="0.3">
      <c r="A53" s="23" t="s">
        <v>11</v>
      </c>
      <c r="B53" s="50">
        <v>1033</v>
      </c>
      <c r="C53" s="68"/>
      <c r="D53" s="68"/>
      <c r="E53" s="68">
        <f t="shared" si="5"/>
        <v>0</v>
      </c>
      <c r="F53" s="68"/>
      <c r="G53" s="69"/>
      <c r="H53" s="69"/>
      <c r="I53" s="69"/>
    </row>
    <row r="54" spans="1:9" s="5" customFormat="1" x14ac:dyDescent="0.3">
      <c r="A54" s="52" t="s">
        <v>79</v>
      </c>
      <c r="B54" s="50">
        <v>1034</v>
      </c>
      <c r="C54" s="68"/>
      <c r="D54" s="68"/>
      <c r="E54" s="68">
        <f t="shared" si="5"/>
        <v>0</v>
      </c>
      <c r="F54" s="68"/>
      <c r="G54" s="69"/>
      <c r="H54" s="69"/>
      <c r="I54" s="69"/>
    </row>
    <row r="55" spans="1:9" s="5" customFormat="1" x14ac:dyDescent="0.3">
      <c r="A55" s="23" t="s">
        <v>82</v>
      </c>
      <c r="B55" s="50">
        <v>1035</v>
      </c>
      <c r="C55" s="68"/>
      <c r="D55" s="68"/>
      <c r="E55" s="68">
        <f t="shared" si="5"/>
        <v>0</v>
      </c>
      <c r="F55" s="68"/>
      <c r="G55" s="68"/>
      <c r="H55" s="68"/>
      <c r="I55" s="68"/>
    </row>
    <row r="56" spans="1:9" s="5" customFormat="1" x14ac:dyDescent="0.3">
      <c r="A56" s="21" t="s">
        <v>65</v>
      </c>
      <c r="B56" s="50">
        <v>1036</v>
      </c>
      <c r="C56" s="68"/>
      <c r="D56" s="68"/>
      <c r="E56" s="68">
        <f t="shared" si="5"/>
        <v>0</v>
      </c>
      <c r="F56" s="68"/>
      <c r="G56" s="68"/>
      <c r="H56" s="68"/>
      <c r="I56" s="68"/>
    </row>
    <row r="57" spans="1:9" s="5" customFormat="1" x14ac:dyDescent="0.3">
      <c r="A57" s="52" t="s">
        <v>80</v>
      </c>
      <c r="B57" s="50">
        <v>1037</v>
      </c>
      <c r="C57" s="68"/>
      <c r="D57" s="68"/>
      <c r="E57" s="68">
        <f t="shared" si="5"/>
        <v>0</v>
      </c>
      <c r="F57" s="68"/>
      <c r="G57" s="68"/>
      <c r="H57" s="68"/>
      <c r="I57" s="68"/>
    </row>
    <row r="58" spans="1:9" s="5" customFormat="1" x14ac:dyDescent="0.3">
      <c r="A58" s="52" t="s">
        <v>86</v>
      </c>
      <c r="B58" s="50">
        <v>1038</v>
      </c>
      <c r="C58" s="68"/>
      <c r="D58" s="68"/>
      <c r="E58" s="68">
        <f t="shared" ref="E58:E59" si="6">F58+G58+H58+I58</f>
        <v>0</v>
      </c>
      <c r="F58" s="68"/>
      <c r="G58" s="68"/>
      <c r="H58" s="68"/>
      <c r="I58" s="68"/>
    </row>
    <row r="59" spans="1:9" s="5" customFormat="1" x14ac:dyDescent="0.3">
      <c r="A59" s="52" t="s">
        <v>85</v>
      </c>
      <c r="B59" s="50">
        <v>1039</v>
      </c>
      <c r="C59" s="68"/>
      <c r="D59" s="68"/>
      <c r="E59" s="68">
        <f t="shared" si="6"/>
        <v>0</v>
      </c>
      <c r="F59" s="68"/>
      <c r="G59" s="68"/>
      <c r="H59" s="68"/>
      <c r="I59" s="68"/>
    </row>
    <row r="60" spans="1:9" s="90" customFormat="1" x14ac:dyDescent="0.3">
      <c r="A60" s="89" t="s">
        <v>137</v>
      </c>
      <c r="B60" s="78"/>
      <c r="C60" s="67">
        <f>C50+C43+C40</f>
        <v>0</v>
      </c>
      <c r="D60" s="67">
        <f>D50+D43+D40</f>
        <v>0</v>
      </c>
      <c r="E60" s="67">
        <f>E50+E43+E40</f>
        <v>0</v>
      </c>
      <c r="F60" s="67">
        <f>F40+F43+F51+F52+F53+F54+F55+F56+F57+F58+F59</f>
        <v>0</v>
      </c>
      <c r="G60" s="67">
        <f t="shared" ref="G60:I60" si="7">G40+G43+G51+G52+G53+G54+G55+G56+G57+G58+G59</f>
        <v>0</v>
      </c>
      <c r="H60" s="67">
        <f t="shared" si="7"/>
        <v>0</v>
      </c>
      <c r="I60" s="67">
        <f t="shared" si="7"/>
        <v>0</v>
      </c>
    </row>
    <row r="61" spans="1:9" s="5" customFormat="1" x14ac:dyDescent="0.3">
      <c r="A61" s="144" t="s">
        <v>83</v>
      </c>
      <c r="B61" s="144"/>
      <c r="C61" s="144"/>
      <c r="D61" s="144"/>
      <c r="E61" s="144"/>
      <c r="F61" s="144"/>
      <c r="G61" s="144"/>
      <c r="H61" s="144"/>
      <c r="I61" s="144"/>
    </row>
    <row r="62" spans="1:9" s="5" customFormat="1" ht="18" customHeight="1" x14ac:dyDescent="0.3">
      <c r="A62" s="21" t="s">
        <v>23</v>
      </c>
      <c r="B62" s="50">
        <v>2010</v>
      </c>
      <c r="C62" s="67"/>
      <c r="D62" s="67"/>
      <c r="E62" s="67">
        <f>F62+G62+H62+I62</f>
        <v>0</v>
      </c>
      <c r="F62" s="68"/>
      <c r="G62" s="68"/>
      <c r="H62" s="68"/>
      <c r="I62" s="68"/>
    </row>
    <row r="63" spans="1:9" s="5" customFormat="1" ht="19.899999999999999" customHeight="1" x14ac:dyDescent="0.3">
      <c r="A63" s="21" t="s">
        <v>24</v>
      </c>
      <c r="B63" s="50">
        <v>2011</v>
      </c>
      <c r="C63" s="67"/>
      <c r="D63" s="67"/>
      <c r="E63" s="67">
        <f t="shared" ref="E63:E77" si="8">F63+G63+H63+I63</f>
        <v>0</v>
      </c>
      <c r="F63" s="68"/>
      <c r="G63" s="68"/>
      <c r="H63" s="68"/>
      <c r="I63" s="68"/>
    </row>
    <row r="64" spans="1:9" s="5" customFormat="1" ht="18" customHeight="1" x14ac:dyDescent="0.3">
      <c r="A64" s="21" t="s">
        <v>25</v>
      </c>
      <c r="B64" s="50">
        <v>2012</v>
      </c>
      <c r="C64" s="68"/>
      <c r="D64" s="68"/>
      <c r="E64" s="68">
        <f t="shared" si="8"/>
        <v>0</v>
      </c>
      <c r="F64" s="68"/>
      <c r="G64" s="69"/>
      <c r="H64" s="69"/>
      <c r="I64" s="69"/>
    </row>
    <row r="65" spans="1:9" s="25" customFormat="1" ht="18" customHeight="1" x14ac:dyDescent="0.3">
      <c r="A65" s="21" t="s">
        <v>26</v>
      </c>
      <c r="B65" s="50">
        <v>2013</v>
      </c>
      <c r="C65" s="68"/>
      <c r="D65" s="68"/>
      <c r="E65" s="68">
        <f t="shared" si="8"/>
        <v>0</v>
      </c>
      <c r="F65" s="68"/>
      <c r="G65" s="69"/>
      <c r="H65" s="69"/>
      <c r="I65" s="69"/>
    </row>
    <row r="66" spans="1:9" s="5" customFormat="1" ht="18" customHeight="1" x14ac:dyDescent="0.3">
      <c r="A66" s="21" t="s">
        <v>27</v>
      </c>
      <c r="B66" s="50">
        <v>2014</v>
      </c>
      <c r="C66" s="68"/>
      <c r="D66" s="68"/>
      <c r="E66" s="68">
        <f t="shared" si="8"/>
        <v>0</v>
      </c>
      <c r="F66" s="68"/>
      <c r="G66" s="69"/>
      <c r="H66" s="69"/>
      <c r="I66" s="69"/>
    </row>
    <row r="67" spans="1:9" s="5" customFormat="1" ht="18" customHeight="1" x14ac:dyDescent="0.3">
      <c r="A67" s="21" t="s">
        <v>28</v>
      </c>
      <c r="B67" s="50">
        <v>2015</v>
      </c>
      <c r="C67" s="68"/>
      <c r="D67" s="68"/>
      <c r="E67" s="68">
        <f t="shared" si="8"/>
        <v>0</v>
      </c>
      <c r="F67" s="68"/>
      <c r="G67" s="69"/>
      <c r="H67" s="69"/>
      <c r="I67" s="69"/>
    </row>
    <row r="68" spans="1:9" s="5" customFormat="1" ht="18" customHeight="1" x14ac:dyDescent="0.3">
      <c r="A68" s="21" t="s">
        <v>29</v>
      </c>
      <c r="B68" s="50">
        <v>2016</v>
      </c>
      <c r="C68" s="68"/>
      <c r="D68" s="68"/>
      <c r="E68" s="68">
        <f t="shared" si="8"/>
        <v>0</v>
      </c>
      <c r="F68" s="68"/>
      <c r="G68" s="69"/>
      <c r="H68" s="69"/>
      <c r="I68" s="69"/>
    </row>
    <row r="69" spans="1:9" s="5" customFormat="1" ht="18" customHeight="1" x14ac:dyDescent="0.3">
      <c r="A69" s="21" t="s">
        <v>138</v>
      </c>
      <c r="B69" s="116">
        <v>2017</v>
      </c>
      <c r="C69" s="67">
        <f>C70+C71+C72</f>
        <v>0</v>
      </c>
      <c r="D69" s="67">
        <f>D70+D71+D72</f>
        <v>0</v>
      </c>
      <c r="E69" s="67">
        <f>F69+G69+H69+I69</f>
        <v>0</v>
      </c>
      <c r="F69" s="67">
        <f>F70+F71+F72</f>
        <v>0</v>
      </c>
      <c r="G69" s="67">
        <f t="shared" ref="G69:I69" si="9">G70+G71+G72</f>
        <v>0</v>
      </c>
      <c r="H69" s="67">
        <f t="shared" si="9"/>
        <v>0</v>
      </c>
      <c r="I69" s="67">
        <f t="shared" si="9"/>
        <v>0</v>
      </c>
    </row>
    <row r="70" spans="1:9" s="5" customFormat="1" ht="18" customHeight="1" x14ac:dyDescent="0.3">
      <c r="A70" s="21" t="s">
        <v>139</v>
      </c>
      <c r="B70" s="50"/>
      <c r="C70" s="68"/>
      <c r="D70" s="68"/>
      <c r="E70" s="68">
        <f t="shared" si="8"/>
        <v>0</v>
      </c>
      <c r="F70" s="68"/>
      <c r="G70" s="69"/>
      <c r="H70" s="69"/>
      <c r="I70" s="69"/>
    </row>
    <row r="71" spans="1:9" s="5" customFormat="1" ht="18" customHeight="1" x14ac:dyDescent="0.3">
      <c r="A71" s="21" t="s">
        <v>140</v>
      </c>
      <c r="B71" s="50"/>
      <c r="C71" s="68"/>
      <c r="D71" s="68"/>
      <c r="E71" s="68">
        <f t="shared" si="8"/>
        <v>0</v>
      </c>
      <c r="F71" s="68"/>
      <c r="G71" s="69"/>
      <c r="H71" s="69"/>
      <c r="I71" s="69"/>
    </row>
    <row r="72" spans="1:9" s="5" customFormat="1" ht="18" customHeight="1" x14ac:dyDescent="0.3">
      <c r="A72" s="21" t="s">
        <v>141</v>
      </c>
      <c r="B72" s="50"/>
      <c r="C72" s="68"/>
      <c r="D72" s="68"/>
      <c r="E72" s="68">
        <f t="shared" ref="E72" si="10">F72+G72+H72+I72</f>
        <v>0</v>
      </c>
      <c r="F72" s="68"/>
      <c r="G72" s="69"/>
      <c r="H72" s="69"/>
      <c r="I72" s="69"/>
    </row>
    <row r="73" spans="1:9" s="5" customFormat="1" ht="31.5" x14ac:dyDescent="0.3">
      <c r="A73" s="38" t="s">
        <v>30</v>
      </c>
      <c r="B73" s="50">
        <v>2018</v>
      </c>
      <c r="C73" s="68"/>
      <c r="D73" s="68"/>
      <c r="E73" s="68">
        <f t="shared" si="8"/>
        <v>0</v>
      </c>
      <c r="F73" s="68"/>
      <c r="G73" s="70"/>
      <c r="H73" s="70"/>
      <c r="I73" s="70"/>
    </row>
    <row r="74" spans="1:9" s="5" customFormat="1" x14ac:dyDescent="0.3">
      <c r="A74" s="38" t="s">
        <v>31</v>
      </c>
      <c r="B74" s="50">
        <v>2019</v>
      </c>
      <c r="C74" s="68"/>
      <c r="D74" s="68"/>
      <c r="E74" s="68">
        <f t="shared" si="8"/>
        <v>0</v>
      </c>
      <c r="F74" s="68"/>
      <c r="G74" s="68"/>
      <c r="H74" s="68"/>
      <c r="I74" s="68"/>
    </row>
    <row r="75" spans="1:9" s="5" customFormat="1" x14ac:dyDescent="0.3">
      <c r="A75" s="21" t="s">
        <v>32</v>
      </c>
      <c r="B75" s="50">
        <v>2020</v>
      </c>
      <c r="C75" s="68"/>
      <c r="D75" s="68"/>
      <c r="E75" s="68">
        <f t="shared" si="8"/>
        <v>0</v>
      </c>
      <c r="F75" s="68"/>
      <c r="G75" s="69"/>
      <c r="H75" s="69"/>
      <c r="I75" s="69"/>
    </row>
    <row r="76" spans="1:9" s="5" customFormat="1" x14ac:dyDescent="0.3">
      <c r="A76" s="38" t="s">
        <v>143</v>
      </c>
      <c r="B76" s="50">
        <v>2021</v>
      </c>
      <c r="C76" s="68"/>
      <c r="D76" s="68"/>
      <c r="E76" s="68">
        <f t="shared" ref="E76" si="11">F76+G76+H76+I76</f>
        <v>0</v>
      </c>
      <c r="F76" s="68"/>
      <c r="G76" s="70"/>
      <c r="H76" s="70"/>
      <c r="I76" s="70"/>
    </row>
    <row r="77" spans="1:9" s="5" customFormat="1" x14ac:dyDescent="0.3">
      <c r="A77" s="38" t="s">
        <v>142</v>
      </c>
      <c r="B77" s="50">
        <v>2022</v>
      </c>
      <c r="C77" s="68"/>
      <c r="D77" s="68"/>
      <c r="E77" s="68">
        <f t="shared" si="8"/>
        <v>0</v>
      </c>
      <c r="F77" s="68"/>
      <c r="G77" s="70"/>
      <c r="H77" s="70"/>
      <c r="I77" s="70"/>
    </row>
    <row r="78" spans="1:9" s="5" customFormat="1" x14ac:dyDescent="0.3">
      <c r="A78" s="61"/>
      <c r="B78" s="73"/>
      <c r="C78" s="67"/>
      <c r="D78" s="67"/>
      <c r="E78" s="67">
        <f>F78+G78+H78+I78</f>
        <v>0</v>
      </c>
      <c r="F78" s="67"/>
      <c r="G78" s="67"/>
      <c r="H78" s="67"/>
      <c r="I78" s="67"/>
    </row>
    <row r="79" spans="1:9" s="5" customFormat="1" x14ac:dyDescent="0.3">
      <c r="A79" s="61" t="s">
        <v>144</v>
      </c>
      <c r="B79" s="73"/>
      <c r="C79" s="67">
        <f>C62+C63+C64+C65+C66+C67+C68+C69+C73+C74+C75+C76+C77+C78</f>
        <v>0</v>
      </c>
      <c r="D79" s="67">
        <f>D62+D63+D64+D65+D66+D67+D68+D69+D73+D74+D75+D76+D77+D78</f>
        <v>0</v>
      </c>
      <c r="E79" s="67">
        <f>F79+G79+H79+I79</f>
        <v>0</v>
      </c>
      <c r="F79" s="67">
        <f>F62+F63+F64+F65+F66+F67+F68+F69+F73+F74+F75+F77+F84+F97</f>
        <v>0</v>
      </c>
      <c r="G79" s="67">
        <f>G62+G63+G64+G65+G66+G67+G68+G69+G73+G74+G75+G77+G84+G97</f>
        <v>0</v>
      </c>
      <c r="H79" s="67">
        <f>H62+H63+H64+H65+H66+H67+H68+H69+H73+H74+H75+H77+H84+H97</f>
        <v>0</v>
      </c>
      <c r="I79" s="67">
        <f>I62+I63+I64+I65+I66+I67+I68+I69+I73+I74+I75+I77+I84+I97</f>
        <v>0</v>
      </c>
    </row>
    <row r="80" spans="1:9" s="5" customFormat="1" x14ac:dyDescent="0.3">
      <c r="A80" s="144" t="s">
        <v>40</v>
      </c>
      <c r="B80" s="144"/>
      <c r="C80" s="144"/>
      <c r="D80" s="144"/>
      <c r="E80" s="144"/>
      <c r="F80" s="144"/>
      <c r="G80" s="144"/>
      <c r="H80" s="144"/>
      <c r="I80" s="144"/>
    </row>
    <row r="81" spans="1:9" s="5" customFormat="1" x14ac:dyDescent="0.3">
      <c r="A81" s="48" t="s">
        <v>70</v>
      </c>
      <c r="B81" s="114">
        <v>3010</v>
      </c>
      <c r="C81" s="74">
        <f>C82+C83</f>
        <v>0</v>
      </c>
      <c r="D81" s="74">
        <f>D82+D83</f>
        <v>0</v>
      </c>
      <c r="E81" s="74">
        <f>F81+G81+H81+I81</f>
        <v>0</v>
      </c>
      <c r="F81" s="74">
        <f>F82+F83</f>
        <v>0</v>
      </c>
      <c r="G81" s="74">
        <f t="shared" ref="G81:I81" si="12">G82+G83</f>
        <v>0</v>
      </c>
      <c r="H81" s="74">
        <f t="shared" si="12"/>
        <v>0</v>
      </c>
      <c r="I81" s="74">
        <f t="shared" si="12"/>
        <v>0</v>
      </c>
    </row>
    <row r="82" spans="1:9" s="5" customFormat="1" x14ac:dyDescent="0.3">
      <c r="A82" s="38" t="s">
        <v>145</v>
      </c>
      <c r="B82" s="50">
        <v>3011</v>
      </c>
      <c r="C82" s="74"/>
      <c r="D82" s="74"/>
      <c r="E82" s="74">
        <f>F82+G82+H82+I82</f>
        <v>0</v>
      </c>
      <c r="F82" s="74"/>
      <c r="G82" s="74"/>
      <c r="H82" s="74"/>
      <c r="I82" s="74"/>
    </row>
    <row r="83" spans="1:9" s="5" customFormat="1" x14ac:dyDescent="0.3">
      <c r="A83" s="38" t="s">
        <v>72</v>
      </c>
      <c r="B83" s="50">
        <v>3012</v>
      </c>
      <c r="C83" s="74"/>
      <c r="D83" s="74"/>
      <c r="E83" s="74">
        <f>F83+G83+H83+I83</f>
        <v>0</v>
      </c>
      <c r="F83" s="74"/>
      <c r="G83" s="74"/>
      <c r="H83" s="74"/>
      <c r="I83" s="74"/>
    </row>
    <row r="84" spans="1:9" s="5" customFormat="1" x14ac:dyDescent="0.3">
      <c r="A84" s="48" t="s">
        <v>71</v>
      </c>
      <c r="B84" s="114">
        <v>3020</v>
      </c>
      <c r="C84" s="74">
        <f>C85+C86+C87+C88+C89+C90</f>
        <v>0</v>
      </c>
      <c r="D84" s="74">
        <f>D85+D86+D87+D88+D89+D90</f>
        <v>0</v>
      </c>
      <c r="E84" s="74">
        <f>F84+G84+H84+I84</f>
        <v>0</v>
      </c>
      <c r="F84" s="74">
        <f>F85+F86+F87+F88+F89+F90</f>
        <v>0</v>
      </c>
      <c r="G84" s="74">
        <f>G85+G86+G87+G88+G89+G90</f>
        <v>0</v>
      </c>
      <c r="H84" s="74">
        <f>H85+H86+H87+H88+H89+H90</f>
        <v>0</v>
      </c>
      <c r="I84" s="74">
        <f>I85+I86+I87+I88+I89+I90</f>
        <v>0</v>
      </c>
    </row>
    <row r="85" spans="1:9" s="5" customFormat="1" x14ac:dyDescent="0.3">
      <c r="A85" s="21" t="s">
        <v>41</v>
      </c>
      <c r="B85" s="50">
        <v>3021</v>
      </c>
      <c r="C85" s="22"/>
      <c r="D85" s="22"/>
      <c r="E85" s="74">
        <f t="shared" ref="E85:E90" si="13">F85+G85+H85+I85</f>
        <v>0</v>
      </c>
      <c r="F85" s="22"/>
      <c r="G85" s="20"/>
      <c r="H85" s="20"/>
      <c r="I85" s="20"/>
    </row>
    <row r="86" spans="1:9" s="5" customFormat="1" x14ac:dyDescent="0.3">
      <c r="A86" s="21" t="s">
        <v>42</v>
      </c>
      <c r="B86" s="50">
        <v>3022</v>
      </c>
      <c r="C86" s="22"/>
      <c r="D86" s="22"/>
      <c r="E86" s="74">
        <f t="shared" si="13"/>
        <v>0</v>
      </c>
      <c r="F86" s="22"/>
      <c r="G86" s="22"/>
      <c r="H86" s="20"/>
      <c r="I86" s="20"/>
    </row>
    <row r="87" spans="1:9" s="5" customFormat="1" x14ac:dyDescent="0.3">
      <c r="A87" s="21" t="s">
        <v>43</v>
      </c>
      <c r="B87" s="50">
        <v>3023</v>
      </c>
      <c r="C87" s="22"/>
      <c r="D87" s="22"/>
      <c r="E87" s="74">
        <f t="shared" si="13"/>
        <v>0</v>
      </c>
      <c r="F87" s="22"/>
      <c r="G87" s="20"/>
      <c r="H87" s="20"/>
      <c r="I87" s="20"/>
    </row>
    <row r="88" spans="1:9" s="5" customFormat="1" x14ac:dyDescent="0.3">
      <c r="A88" s="21" t="s">
        <v>44</v>
      </c>
      <c r="B88" s="50">
        <v>3024</v>
      </c>
      <c r="C88" s="22"/>
      <c r="D88" s="22"/>
      <c r="E88" s="74">
        <f t="shared" si="13"/>
        <v>0</v>
      </c>
      <c r="F88" s="22"/>
      <c r="G88" s="20"/>
      <c r="H88" s="20"/>
      <c r="I88" s="20"/>
    </row>
    <row r="89" spans="1:9" s="5" customFormat="1" ht="31.5" x14ac:dyDescent="0.3">
      <c r="A89" s="21" t="s">
        <v>45</v>
      </c>
      <c r="B89" s="50">
        <v>3025</v>
      </c>
      <c r="C89" s="22"/>
      <c r="D89" s="22"/>
      <c r="E89" s="74">
        <f t="shared" si="13"/>
        <v>0</v>
      </c>
      <c r="F89" s="22"/>
      <c r="G89" s="20"/>
      <c r="H89" s="20"/>
      <c r="I89" s="20"/>
    </row>
    <row r="90" spans="1:9" s="5" customFormat="1" ht="17.45" customHeight="1" x14ac:dyDescent="0.3">
      <c r="A90" s="21" t="s">
        <v>12</v>
      </c>
      <c r="B90" s="50">
        <v>3026</v>
      </c>
      <c r="C90" s="74"/>
      <c r="D90" s="74"/>
      <c r="E90" s="74">
        <f t="shared" si="13"/>
        <v>0</v>
      </c>
      <c r="F90" s="22"/>
      <c r="G90" s="20"/>
      <c r="H90" s="20"/>
      <c r="I90" s="20"/>
    </row>
    <row r="91" spans="1:9" s="5" customFormat="1" ht="16.899999999999999" customHeight="1" x14ac:dyDescent="0.3">
      <c r="A91" s="144" t="s">
        <v>47</v>
      </c>
      <c r="B91" s="144"/>
      <c r="C91" s="144"/>
      <c r="D91" s="144"/>
      <c r="E91" s="144"/>
      <c r="F91" s="144"/>
      <c r="G91" s="144"/>
      <c r="H91" s="144"/>
      <c r="I91" s="144"/>
    </row>
    <row r="92" spans="1:9" s="5" customFormat="1" ht="16.899999999999999" customHeight="1" x14ac:dyDescent="0.3">
      <c r="A92" s="61" t="s">
        <v>48</v>
      </c>
      <c r="B92" s="73">
        <v>4010</v>
      </c>
      <c r="C92" s="74">
        <f>C93+C94+C95+C96</f>
        <v>0</v>
      </c>
      <c r="D92" s="74">
        <f>D93+D94+D95+D96</f>
        <v>0</v>
      </c>
      <c r="E92" s="74">
        <f>F92+G92+H92+I92</f>
        <v>0</v>
      </c>
      <c r="F92" s="74">
        <f>F93+F94+F95+F96</f>
        <v>0</v>
      </c>
      <c r="G92" s="74">
        <f>G93+G94+G95+G96</f>
        <v>0</v>
      </c>
      <c r="H92" s="74">
        <f>H93+H94+H95+H96</f>
        <v>0</v>
      </c>
      <c r="I92" s="74">
        <f>I93+I94+I95+I96</f>
        <v>0</v>
      </c>
    </row>
    <row r="93" spans="1:9" s="5" customFormat="1" ht="16.899999999999999" customHeight="1" x14ac:dyDescent="0.3">
      <c r="A93" s="21" t="s">
        <v>49</v>
      </c>
      <c r="B93" s="50">
        <v>4011</v>
      </c>
      <c r="C93" s="22"/>
      <c r="D93" s="22"/>
      <c r="E93" s="74">
        <f t="shared" ref="E93:E100" si="14">F93+G93+H93+I93</f>
        <v>0</v>
      </c>
      <c r="F93" s="22"/>
      <c r="G93" s="20"/>
      <c r="H93" s="20"/>
      <c r="I93" s="20"/>
    </row>
    <row r="94" spans="1:9" s="5" customFormat="1" ht="16.899999999999999" customHeight="1" x14ac:dyDescent="0.3">
      <c r="A94" s="21" t="s">
        <v>50</v>
      </c>
      <c r="B94" s="50">
        <v>4012</v>
      </c>
      <c r="C94" s="22"/>
      <c r="D94" s="22"/>
      <c r="E94" s="74">
        <f t="shared" si="14"/>
        <v>0</v>
      </c>
      <c r="F94" s="22"/>
      <c r="G94" s="20"/>
      <c r="H94" s="20"/>
      <c r="I94" s="20"/>
    </row>
    <row r="95" spans="1:9" s="5" customFormat="1" ht="16.899999999999999" customHeight="1" x14ac:dyDescent="0.3">
      <c r="A95" s="21" t="s">
        <v>51</v>
      </c>
      <c r="B95" s="50">
        <v>4013</v>
      </c>
      <c r="C95" s="22"/>
      <c r="D95" s="22"/>
      <c r="E95" s="74">
        <f t="shared" si="14"/>
        <v>0</v>
      </c>
      <c r="F95" s="22"/>
      <c r="G95" s="20"/>
      <c r="H95" s="20"/>
      <c r="I95" s="20"/>
    </row>
    <row r="96" spans="1:9" s="5" customFormat="1" ht="16.899999999999999" customHeight="1" x14ac:dyDescent="0.3">
      <c r="A96" s="21" t="s">
        <v>52</v>
      </c>
      <c r="B96" s="50">
        <v>4020</v>
      </c>
      <c r="C96" s="22"/>
      <c r="D96" s="22"/>
      <c r="E96" s="74">
        <f t="shared" si="14"/>
        <v>0</v>
      </c>
      <c r="F96" s="22"/>
      <c r="G96" s="20"/>
      <c r="H96" s="20"/>
      <c r="I96" s="20"/>
    </row>
    <row r="97" spans="1:9" s="5" customFormat="1" x14ac:dyDescent="0.3">
      <c r="A97" s="61" t="s">
        <v>53</v>
      </c>
      <c r="B97" s="73">
        <v>4030</v>
      </c>
      <c r="C97" s="74">
        <f>C98+C99+C100+C101</f>
        <v>0</v>
      </c>
      <c r="D97" s="74">
        <f>D98+D99+D100+D101</f>
        <v>0</v>
      </c>
      <c r="E97" s="74">
        <f>F97+G97+H97+I97</f>
        <v>0</v>
      </c>
      <c r="F97" s="74">
        <f>F98+F99+F100+F101</f>
        <v>0</v>
      </c>
      <c r="G97" s="74">
        <f>G98+G99+G100+G101</f>
        <v>0</v>
      </c>
      <c r="H97" s="74">
        <f>H98+H99+H100+H101</f>
        <v>0</v>
      </c>
      <c r="I97" s="74">
        <f>I98+I99+I100+I101</f>
        <v>0</v>
      </c>
    </row>
    <row r="98" spans="1:9" s="5" customFormat="1" x14ac:dyDescent="0.3">
      <c r="A98" s="21" t="s">
        <v>49</v>
      </c>
      <c r="B98" s="50">
        <v>4031</v>
      </c>
      <c r="C98" s="22"/>
      <c r="D98" s="22"/>
      <c r="E98" s="74">
        <f t="shared" si="14"/>
        <v>0</v>
      </c>
      <c r="F98" s="22"/>
      <c r="G98" s="20"/>
      <c r="H98" s="20"/>
      <c r="I98" s="20"/>
    </row>
    <row r="99" spans="1:9" s="5" customFormat="1" x14ac:dyDescent="0.3">
      <c r="A99" s="21" t="s">
        <v>50</v>
      </c>
      <c r="B99" s="50">
        <v>4032</v>
      </c>
      <c r="C99" s="22"/>
      <c r="D99" s="22"/>
      <c r="E99" s="74">
        <f t="shared" si="14"/>
        <v>0</v>
      </c>
      <c r="F99" s="22"/>
      <c r="G99" s="20"/>
      <c r="H99" s="20"/>
      <c r="I99" s="20"/>
    </row>
    <row r="100" spans="1:9" s="5" customFormat="1" x14ac:dyDescent="0.3">
      <c r="A100" s="21" t="s">
        <v>51</v>
      </c>
      <c r="B100" s="50">
        <v>4033</v>
      </c>
      <c r="C100" s="22"/>
      <c r="D100" s="22"/>
      <c r="E100" s="58">
        <f t="shared" si="14"/>
        <v>0</v>
      </c>
      <c r="F100" s="22"/>
      <c r="G100" s="20"/>
      <c r="H100" s="20"/>
      <c r="I100" s="20"/>
    </row>
    <row r="101" spans="1:9" s="5" customFormat="1" x14ac:dyDescent="0.3">
      <c r="A101" s="38" t="s">
        <v>54</v>
      </c>
      <c r="B101" s="50">
        <v>4040</v>
      </c>
      <c r="C101" s="22"/>
      <c r="D101" s="22"/>
      <c r="E101" s="58">
        <f>F101+G101+H101+I101</f>
        <v>0</v>
      </c>
      <c r="F101" s="22"/>
      <c r="G101" s="20"/>
      <c r="H101" s="20"/>
      <c r="I101" s="20"/>
    </row>
    <row r="102" spans="1:9" s="5" customFormat="1" x14ac:dyDescent="0.3">
      <c r="A102" s="144" t="s">
        <v>73</v>
      </c>
      <c r="B102" s="144"/>
      <c r="C102" s="144"/>
      <c r="D102" s="144"/>
      <c r="E102" s="144"/>
      <c r="F102" s="144"/>
      <c r="G102" s="144"/>
      <c r="H102" s="144"/>
      <c r="I102" s="144"/>
    </row>
    <row r="103" spans="1:9" s="5" customFormat="1" x14ac:dyDescent="0.3">
      <c r="A103" s="62" t="s">
        <v>67</v>
      </c>
      <c r="B103" s="57">
        <v>5010</v>
      </c>
      <c r="C103" s="58">
        <f>C60-C79</f>
        <v>0</v>
      </c>
      <c r="D103" s="77">
        <f>D60-D79</f>
        <v>0</v>
      </c>
      <c r="E103" s="58">
        <f>F103+G103+H103+I103</f>
        <v>0</v>
      </c>
      <c r="F103" s="58">
        <f>F60-F79</f>
        <v>0</v>
      </c>
      <c r="G103" s="77">
        <f t="shared" ref="G103:I103" si="15">G60-G79</f>
        <v>0</v>
      </c>
      <c r="H103" s="77">
        <f t="shared" si="15"/>
        <v>0</v>
      </c>
      <c r="I103" s="77">
        <f t="shared" si="15"/>
        <v>0</v>
      </c>
    </row>
    <row r="104" spans="1:9" s="5" customFormat="1" x14ac:dyDescent="0.3">
      <c r="A104" s="63" t="s">
        <v>68</v>
      </c>
      <c r="B104" s="50">
        <v>5011</v>
      </c>
      <c r="C104" s="58">
        <f>C103-C105</f>
        <v>0</v>
      </c>
      <c r="D104" s="58">
        <f>D103-D105</f>
        <v>0</v>
      </c>
      <c r="E104" s="58">
        <f>F104+G104+H104+I104</f>
        <v>0</v>
      </c>
      <c r="F104" s="58">
        <f>F103-F105</f>
        <v>0</v>
      </c>
      <c r="G104" s="58">
        <f>G103-G105</f>
        <v>0</v>
      </c>
      <c r="H104" s="58">
        <f>H103-H105</f>
        <v>0</v>
      </c>
      <c r="I104" s="58">
        <f>I103-I105</f>
        <v>0</v>
      </c>
    </row>
    <row r="105" spans="1:9" s="5" customFormat="1" x14ac:dyDescent="0.3">
      <c r="A105" s="63" t="s">
        <v>69</v>
      </c>
      <c r="B105" s="50">
        <v>5012</v>
      </c>
      <c r="C105" s="58"/>
      <c r="D105" s="58"/>
      <c r="E105" s="58">
        <f>F105+G105+H105+I105</f>
        <v>0</v>
      </c>
      <c r="F105" s="58"/>
      <c r="G105" s="39"/>
      <c r="H105" s="39"/>
      <c r="I105" s="39"/>
    </row>
    <row r="106" spans="1:9" s="5" customFormat="1" x14ac:dyDescent="0.3">
      <c r="A106" s="144" t="s">
        <v>74</v>
      </c>
      <c r="B106" s="144"/>
      <c r="C106" s="144"/>
      <c r="D106" s="144"/>
      <c r="E106" s="144"/>
      <c r="F106" s="144"/>
      <c r="G106" s="144"/>
      <c r="H106" s="144"/>
      <c r="I106" s="144"/>
    </row>
    <row r="107" spans="1:9" s="5" customFormat="1" x14ac:dyDescent="0.3">
      <c r="A107" s="48" t="s">
        <v>39</v>
      </c>
      <c r="B107" s="57">
        <v>6010</v>
      </c>
      <c r="C107" s="77">
        <f>C108+C109+C110+C111+C112+C113</f>
        <v>0</v>
      </c>
      <c r="D107" s="65">
        <f>D108+D109+D110+D111+D112+D113</f>
        <v>0</v>
      </c>
      <c r="E107" s="58">
        <f t="shared" ref="E107:E112" si="16">F107+G107+H107+I107</f>
        <v>0</v>
      </c>
      <c r="F107" s="72">
        <f>F108+F109+F110+F111+F112+F113</f>
        <v>0</v>
      </c>
      <c r="G107" s="72">
        <f>G108+G109+G110+G111+G112+G113</f>
        <v>0</v>
      </c>
      <c r="H107" s="72">
        <f>H108+H109+H110+H111+H112+H113</f>
        <v>0</v>
      </c>
      <c r="I107" s="72">
        <f>I108+I109+I110+I111+I112+I113</f>
        <v>0</v>
      </c>
    </row>
    <row r="108" spans="1:9" s="5" customFormat="1" x14ac:dyDescent="0.3">
      <c r="A108" s="24" t="s">
        <v>33</v>
      </c>
      <c r="B108" s="50">
        <v>6011</v>
      </c>
      <c r="C108" s="22"/>
      <c r="D108" s="22"/>
      <c r="E108" s="22">
        <f>F108+G108+H108+I108</f>
        <v>0</v>
      </c>
      <c r="F108" s="22"/>
      <c r="G108" s="22"/>
      <c r="H108" s="22"/>
      <c r="I108" s="22"/>
    </row>
    <row r="109" spans="1:9" s="5" customFormat="1" x14ac:dyDescent="0.3">
      <c r="A109" s="24" t="s">
        <v>34</v>
      </c>
      <c r="B109" s="50">
        <v>6012</v>
      </c>
      <c r="C109" s="22"/>
      <c r="D109" s="22"/>
      <c r="E109" s="22">
        <f t="shared" si="16"/>
        <v>0</v>
      </c>
      <c r="F109" s="22"/>
      <c r="G109" s="22"/>
      <c r="H109" s="22"/>
      <c r="I109" s="22"/>
    </row>
    <row r="110" spans="1:9" s="5" customFormat="1" x14ac:dyDescent="0.3">
      <c r="A110" s="24" t="s">
        <v>35</v>
      </c>
      <c r="B110" s="50">
        <v>6013</v>
      </c>
      <c r="C110" s="22"/>
      <c r="D110" s="22"/>
      <c r="E110" s="22">
        <f t="shared" si="16"/>
        <v>0</v>
      </c>
      <c r="F110" s="22"/>
      <c r="G110" s="22"/>
      <c r="H110" s="22"/>
      <c r="I110" s="22"/>
    </row>
    <row r="111" spans="1:9" s="5" customFormat="1" x14ac:dyDescent="0.3">
      <c r="A111" s="24" t="s">
        <v>36</v>
      </c>
      <c r="B111" s="50">
        <v>6014</v>
      </c>
      <c r="C111" s="22"/>
      <c r="D111" s="22"/>
      <c r="E111" s="22">
        <f t="shared" si="16"/>
        <v>0</v>
      </c>
      <c r="F111" s="22"/>
      <c r="G111" s="22"/>
      <c r="H111" s="22"/>
      <c r="I111" s="22"/>
    </row>
    <row r="112" spans="1:9" s="5" customFormat="1" x14ac:dyDescent="0.3">
      <c r="A112" s="21" t="s">
        <v>37</v>
      </c>
      <c r="B112" s="50">
        <v>6015</v>
      </c>
      <c r="C112" s="22"/>
      <c r="D112" s="22"/>
      <c r="E112" s="22">
        <f t="shared" si="16"/>
        <v>0</v>
      </c>
      <c r="F112" s="22"/>
      <c r="G112" s="22"/>
      <c r="H112" s="22"/>
      <c r="I112" s="22"/>
    </row>
    <row r="113" spans="1:9" s="5" customFormat="1" x14ac:dyDescent="0.3">
      <c r="A113" s="24" t="s">
        <v>38</v>
      </c>
      <c r="B113" s="50">
        <v>6016</v>
      </c>
      <c r="C113" s="22"/>
      <c r="D113" s="22">
        <v>0</v>
      </c>
      <c r="E113" s="22">
        <f>F113+G113+H113+I113</f>
        <v>0</v>
      </c>
      <c r="F113" s="22"/>
      <c r="G113" s="20"/>
      <c r="H113" s="20"/>
      <c r="I113" s="20"/>
    </row>
    <row r="114" spans="1:9" ht="22.15" customHeight="1" x14ac:dyDescent="0.3">
      <c r="A114" s="144" t="s">
        <v>75</v>
      </c>
      <c r="B114" s="144"/>
      <c r="C114" s="144"/>
      <c r="D114" s="144"/>
      <c r="E114" s="144"/>
      <c r="F114" s="144"/>
      <c r="G114" s="144"/>
      <c r="H114" s="144"/>
      <c r="I114" s="144"/>
    </row>
    <row r="115" spans="1:9" x14ac:dyDescent="0.3">
      <c r="A115" s="38" t="s">
        <v>60</v>
      </c>
      <c r="B115" s="50">
        <v>7010</v>
      </c>
      <c r="C115" s="64"/>
      <c r="D115" s="64"/>
      <c r="E115" s="64"/>
      <c r="F115" s="64"/>
      <c r="G115" s="64"/>
      <c r="H115" s="64"/>
      <c r="I115" s="64"/>
    </row>
    <row r="116" spans="1:9" x14ac:dyDescent="0.3">
      <c r="A116" s="38" t="s">
        <v>93</v>
      </c>
      <c r="B116" s="50"/>
      <c r="C116" s="64"/>
      <c r="D116" s="64"/>
      <c r="E116" s="64"/>
      <c r="F116" s="64"/>
      <c r="G116" s="64"/>
      <c r="H116" s="64"/>
      <c r="I116" s="64"/>
    </row>
    <row r="117" spans="1:9" s="25" customFormat="1" x14ac:dyDescent="0.3">
      <c r="A117" s="38" t="s">
        <v>46</v>
      </c>
      <c r="B117" s="50">
        <v>7011</v>
      </c>
      <c r="C117" s="22"/>
      <c r="D117" s="22"/>
      <c r="E117" s="22"/>
      <c r="F117" s="22"/>
      <c r="G117" s="22"/>
      <c r="H117" s="22"/>
      <c r="I117" s="22"/>
    </row>
    <row r="118" spans="1:9" x14ac:dyDescent="0.3">
      <c r="A118" s="38" t="s">
        <v>61</v>
      </c>
      <c r="B118" s="50">
        <v>7012</v>
      </c>
      <c r="C118" s="22"/>
      <c r="D118" s="22"/>
      <c r="E118" s="22"/>
      <c r="F118" s="22"/>
      <c r="G118" s="20"/>
      <c r="H118" s="20"/>
      <c r="I118" s="20"/>
    </row>
    <row r="119" spans="1:9" x14ac:dyDescent="0.3">
      <c r="A119" s="38" t="s">
        <v>62</v>
      </c>
      <c r="B119" s="50">
        <v>7013</v>
      </c>
      <c r="C119" s="22"/>
      <c r="D119" s="22"/>
      <c r="E119" s="22"/>
      <c r="F119" s="22"/>
      <c r="G119" s="20"/>
      <c r="H119" s="20"/>
      <c r="I119" s="20"/>
    </row>
    <row r="120" spans="1:9" x14ac:dyDescent="0.3">
      <c r="A120" s="38" t="s">
        <v>63</v>
      </c>
      <c r="B120" s="50">
        <v>7016</v>
      </c>
      <c r="C120" s="22"/>
      <c r="D120" s="22"/>
      <c r="E120" s="22"/>
      <c r="F120" s="22"/>
      <c r="G120" s="20"/>
      <c r="H120" s="20"/>
      <c r="I120" s="20"/>
    </row>
    <row r="121" spans="1:9" s="45" customFormat="1" x14ac:dyDescent="0.3">
      <c r="A121" s="38" t="s">
        <v>64</v>
      </c>
      <c r="B121" s="49">
        <v>7020</v>
      </c>
      <c r="C121" s="19"/>
      <c r="D121" s="19"/>
      <c r="E121" s="19"/>
      <c r="F121" s="56"/>
      <c r="G121" s="39"/>
      <c r="H121" s="39"/>
      <c r="I121" s="39"/>
    </row>
    <row r="122" spans="1:9" x14ac:dyDescent="0.3">
      <c r="A122" s="40"/>
      <c r="B122" s="36"/>
      <c r="C122" s="37"/>
      <c r="D122" s="37"/>
      <c r="E122" s="37"/>
      <c r="F122" s="37"/>
      <c r="G122" s="41"/>
      <c r="H122" s="41"/>
      <c r="I122" s="41"/>
    </row>
    <row r="123" spans="1:9" x14ac:dyDescent="0.3">
      <c r="A123" s="26" t="s">
        <v>13</v>
      </c>
      <c r="B123" s="27"/>
      <c r="C123" s="28"/>
      <c r="D123" s="29"/>
      <c r="E123" s="142"/>
      <c r="F123" s="142"/>
      <c r="G123" s="30"/>
      <c r="H123" s="31"/>
      <c r="I123" s="31"/>
    </row>
    <row r="124" spans="1:9" x14ac:dyDescent="0.3">
      <c r="A124" s="32"/>
      <c r="B124" s="33"/>
      <c r="C124" s="34" t="s">
        <v>14</v>
      </c>
      <c r="D124" s="138" t="s">
        <v>15</v>
      </c>
      <c r="E124" s="138"/>
      <c r="F124" s="138"/>
    </row>
    <row r="125" spans="1:9" x14ac:dyDescent="0.3">
      <c r="A125" s="32" t="s">
        <v>94</v>
      </c>
      <c r="B125" s="33"/>
      <c r="C125" s="35"/>
      <c r="D125" s="33"/>
      <c r="E125" s="143"/>
      <c r="F125" s="143"/>
    </row>
    <row r="126" spans="1:9" ht="13.9" customHeight="1" x14ac:dyDescent="0.3">
      <c r="A126" s="32"/>
      <c r="B126" s="33"/>
      <c r="C126" s="34" t="s">
        <v>14</v>
      </c>
      <c r="D126" s="138" t="s">
        <v>15</v>
      </c>
      <c r="E126" s="138"/>
      <c r="F126" s="138"/>
    </row>
    <row r="127" spans="1:9" ht="13.9" customHeight="1" x14ac:dyDescent="0.3"/>
    <row r="128" spans="1:9" ht="13.9" customHeight="1" x14ac:dyDescent="0.3"/>
    <row r="129" spans="1:8" x14ac:dyDescent="0.3">
      <c r="A129" s="1"/>
      <c r="B129" s="1"/>
      <c r="C129" s="2"/>
      <c r="D129" s="2"/>
      <c r="E129" s="2"/>
      <c r="F129" s="2"/>
      <c r="G129" s="2"/>
      <c r="H129" s="2"/>
    </row>
    <row r="130" spans="1:8" x14ac:dyDescent="0.3">
      <c r="A130" s="1"/>
      <c r="B130" s="1"/>
      <c r="C130" s="2"/>
      <c r="D130" s="2"/>
      <c r="E130" s="2"/>
      <c r="F130" s="2"/>
      <c r="G130" s="2"/>
      <c r="H130" s="2"/>
    </row>
    <row r="131" spans="1:8" x14ac:dyDescent="0.3">
      <c r="A131" s="1"/>
      <c r="B131" s="1"/>
      <c r="C131" s="2"/>
      <c r="D131" s="2"/>
      <c r="E131" s="2"/>
      <c r="F131" s="2"/>
      <c r="G131" s="2"/>
      <c r="H131" s="2"/>
    </row>
    <row r="132" spans="1:8" x14ac:dyDescent="0.3">
      <c r="A132" s="1"/>
      <c r="B132" s="1"/>
      <c r="C132" s="2"/>
      <c r="D132" s="2"/>
      <c r="E132" s="2"/>
      <c r="F132" s="2"/>
      <c r="G132" s="2"/>
      <c r="H132" s="2"/>
    </row>
    <row r="133" spans="1:8" x14ac:dyDescent="0.3">
      <c r="A133" s="1"/>
      <c r="B133" s="1"/>
      <c r="C133" s="2"/>
      <c r="D133" s="2"/>
      <c r="E133" s="2"/>
      <c r="F133" s="2"/>
      <c r="G133" s="2"/>
      <c r="H133" s="2"/>
    </row>
    <row r="134" spans="1:8" x14ac:dyDescent="0.3">
      <c r="A134" s="1"/>
      <c r="B134" s="1"/>
      <c r="C134" s="2"/>
      <c r="D134" s="2"/>
      <c r="E134" s="2"/>
      <c r="F134" s="2"/>
      <c r="G134" s="2"/>
      <c r="H134" s="2"/>
    </row>
  </sheetData>
  <mergeCells count="44">
    <mergeCell ref="D126:F126"/>
    <mergeCell ref="A38:I38"/>
    <mergeCell ref="E123:F123"/>
    <mergeCell ref="D124:F124"/>
    <mergeCell ref="E125:F125"/>
    <mergeCell ref="A39:I39"/>
    <mergeCell ref="A61:I61"/>
    <mergeCell ref="A114:I114"/>
    <mergeCell ref="A80:I80"/>
    <mergeCell ref="A91:I91"/>
    <mergeCell ref="A106:I106"/>
    <mergeCell ref="A102:I102"/>
    <mergeCell ref="F35:I35"/>
    <mergeCell ref="D5:I5"/>
    <mergeCell ref="D4:I4"/>
    <mergeCell ref="D2:I2"/>
    <mergeCell ref="A32:I32"/>
    <mergeCell ref="D7:I7"/>
    <mergeCell ref="A31:I31"/>
    <mergeCell ref="A30:I30"/>
    <mergeCell ref="D6:I6"/>
    <mergeCell ref="A35:A36"/>
    <mergeCell ref="B35:B36"/>
    <mergeCell ref="C35:C36"/>
    <mergeCell ref="D35:D36"/>
    <mergeCell ref="E35:E36"/>
    <mergeCell ref="A33:I33"/>
    <mergeCell ref="A29:I29"/>
    <mergeCell ref="C21:G21"/>
    <mergeCell ref="C22:G22"/>
    <mergeCell ref="C23:D23"/>
    <mergeCell ref="E23:G23"/>
    <mergeCell ref="C20:G20"/>
    <mergeCell ref="C24:G24"/>
    <mergeCell ref="C25:G25"/>
    <mergeCell ref="C28:G28"/>
    <mergeCell ref="C26:G26"/>
    <mergeCell ref="C27:G27"/>
    <mergeCell ref="G14:I14"/>
    <mergeCell ref="H15:I15"/>
    <mergeCell ref="C17:G17"/>
    <mergeCell ref="C18:G18"/>
    <mergeCell ref="C19:G19"/>
    <mergeCell ref="C16:G16"/>
  </mergeCells>
  <pageMargins left="0.43307086614173229" right="0" top="0" bottom="0.15748031496062992" header="0" footer="0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22" zoomScale="71" zoomScaleNormal="71" workbookViewId="0">
      <selection activeCell="A27" sqref="A27:C27"/>
    </sheetView>
  </sheetViews>
  <sheetFormatPr defaultRowHeight="18.75" x14ac:dyDescent="0.25"/>
  <cols>
    <col min="1" max="1" width="52.5703125" style="91" customWidth="1"/>
    <col min="2" max="2" width="19" style="106" customWidth="1"/>
    <col min="3" max="3" width="6.28515625" style="91" customWidth="1"/>
    <col min="4" max="13" width="9.140625" style="91"/>
    <col min="14" max="14" width="15.7109375" style="91" customWidth="1"/>
    <col min="15" max="16" width="12.5703125" style="91" customWidth="1"/>
    <col min="17" max="16384" width="9.140625" style="91"/>
  </cols>
  <sheetData>
    <row r="1" spans="1:18" x14ac:dyDescent="0.25">
      <c r="A1" s="187" t="s">
        <v>146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8" x14ac:dyDescent="0.25">
      <c r="A2" s="187" t="s">
        <v>164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8" ht="20.25" x14ac:dyDescent="0.25">
      <c r="A3" s="188" t="s">
        <v>165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8" x14ac:dyDescent="0.25">
      <c r="A4" s="189" t="s">
        <v>147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8" x14ac:dyDescent="0.25">
      <c r="A5" s="190" t="s">
        <v>148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8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8" x14ac:dyDescent="0.25">
      <c r="A7" s="191" t="s">
        <v>149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1:18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8" s="94" customFormat="1" ht="123.75" customHeight="1" x14ac:dyDescent="0.25">
      <c r="A9" s="179" t="s">
        <v>150</v>
      </c>
      <c r="B9" s="179"/>
      <c r="C9" s="179"/>
      <c r="D9" s="173" t="s">
        <v>151</v>
      </c>
      <c r="E9" s="173"/>
      <c r="F9" s="173" t="s">
        <v>152</v>
      </c>
      <c r="G9" s="173"/>
      <c r="H9" s="173" t="s">
        <v>153</v>
      </c>
      <c r="I9" s="173"/>
      <c r="J9" s="173" t="s">
        <v>154</v>
      </c>
      <c r="K9" s="173"/>
      <c r="L9" s="173" t="s">
        <v>155</v>
      </c>
      <c r="M9" s="173"/>
    </row>
    <row r="10" spans="1:18" s="94" customFormat="1" x14ac:dyDescent="0.25">
      <c r="A10" s="179">
        <v>1</v>
      </c>
      <c r="B10" s="179"/>
      <c r="C10" s="179"/>
      <c r="D10" s="173">
        <v>2</v>
      </c>
      <c r="E10" s="173"/>
      <c r="F10" s="173">
        <v>3</v>
      </c>
      <c r="G10" s="173"/>
      <c r="H10" s="173">
        <v>4</v>
      </c>
      <c r="I10" s="173"/>
      <c r="J10" s="173">
        <v>5</v>
      </c>
      <c r="K10" s="173"/>
      <c r="L10" s="173">
        <v>6</v>
      </c>
      <c r="M10" s="173"/>
    </row>
    <row r="11" spans="1:18" s="94" customFormat="1" x14ac:dyDescent="0.25">
      <c r="A11" s="180" t="s">
        <v>156</v>
      </c>
      <c r="B11" s="181"/>
      <c r="C11" s="182"/>
      <c r="D11" s="183">
        <f>SUM(D12:D17)</f>
        <v>0</v>
      </c>
      <c r="E11" s="184"/>
      <c r="F11" s="183">
        <f>SUM(F12:F17)</f>
        <v>0</v>
      </c>
      <c r="G11" s="184"/>
      <c r="H11" s="185">
        <f>SUM(H12:H17)</f>
        <v>0</v>
      </c>
      <c r="I11" s="186"/>
      <c r="J11" s="171" t="e">
        <f>H11/F11*100</f>
        <v>#DIV/0!</v>
      </c>
      <c r="K11" s="172"/>
      <c r="L11" s="162" t="e">
        <f>H11/D11*100</f>
        <v>#DIV/0!</v>
      </c>
      <c r="M11" s="163"/>
    </row>
    <row r="12" spans="1:18" s="94" customFormat="1" x14ac:dyDescent="0.25">
      <c r="A12" s="164" t="s">
        <v>157</v>
      </c>
      <c r="B12" s="165"/>
      <c r="C12" s="166"/>
      <c r="D12" s="167"/>
      <c r="E12" s="168"/>
      <c r="F12" s="169"/>
      <c r="G12" s="170"/>
      <c r="H12" s="169"/>
      <c r="I12" s="170"/>
      <c r="J12" s="171" t="e">
        <f>H12/F12*100</f>
        <v>#DIV/0!</v>
      </c>
      <c r="K12" s="172"/>
      <c r="L12" s="162" t="e">
        <f>H12/D12*100</f>
        <v>#DIV/0!</v>
      </c>
      <c r="M12" s="163"/>
    </row>
    <row r="13" spans="1:18" s="94" customFormat="1" x14ac:dyDescent="0.25">
      <c r="A13" s="164" t="s">
        <v>158</v>
      </c>
      <c r="B13" s="165"/>
      <c r="C13" s="166"/>
      <c r="D13" s="167"/>
      <c r="E13" s="168"/>
      <c r="F13" s="169"/>
      <c r="G13" s="170"/>
      <c r="H13" s="169"/>
      <c r="I13" s="170"/>
      <c r="J13" s="171" t="e">
        <f>H13/F13*100</f>
        <v>#DIV/0!</v>
      </c>
      <c r="K13" s="172"/>
      <c r="L13" s="162" t="e">
        <f>H13/D13*100</f>
        <v>#DIV/0!</v>
      </c>
      <c r="M13" s="163"/>
    </row>
    <row r="14" spans="1:18" s="94" customFormat="1" x14ac:dyDescent="0.25">
      <c r="A14" s="164" t="s">
        <v>159</v>
      </c>
      <c r="B14" s="165"/>
      <c r="C14" s="166"/>
      <c r="D14" s="167"/>
      <c r="E14" s="168"/>
      <c r="F14" s="169"/>
      <c r="G14" s="170"/>
      <c r="H14" s="169"/>
      <c r="I14" s="170"/>
      <c r="J14" s="171" t="e">
        <f>H14/F14*100</f>
        <v>#DIV/0!</v>
      </c>
      <c r="K14" s="172"/>
      <c r="L14" s="162" t="e">
        <f>H14/D14*100</f>
        <v>#DIV/0!</v>
      </c>
      <c r="M14" s="163"/>
    </row>
    <row r="15" spans="1:18" s="94" customFormat="1" x14ac:dyDescent="0.25">
      <c r="A15" s="164" t="s">
        <v>160</v>
      </c>
      <c r="B15" s="165"/>
      <c r="C15" s="166"/>
      <c r="D15" s="167"/>
      <c r="E15" s="168"/>
      <c r="F15" s="169"/>
      <c r="G15" s="170"/>
      <c r="H15" s="169"/>
      <c r="I15" s="170"/>
      <c r="J15" s="171" t="e">
        <f>H15/F15*100</f>
        <v>#DIV/0!</v>
      </c>
      <c r="K15" s="172"/>
      <c r="L15" s="162" t="e">
        <f>H15/D15*100</f>
        <v>#DIV/0!</v>
      </c>
      <c r="M15" s="163"/>
    </row>
    <row r="16" spans="1:18" s="94" customFormat="1" x14ac:dyDescent="0.25">
      <c r="A16" s="154"/>
      <c r="B16" s="155"/>
      <c r="C16" s="156"/>
      <c r="D16" s="157"/>
      <c r="E16" s="158"/>
      <c r="F16" s="157"/>
      <c r="G16" s="158"/>
      <c r="H16" s="157"/>
      <c r="I16" s="158"/>
      <c r="J16" s="152"/>
      <c r="K16" s="153"/>
      <c r="L16" s="152"/>
      <c r="M16" s="153"/>
      <c r="R16" s="95"/>
    </row>
    <row r="17" spans="1:13" s="94" customFormat="1" x14ac:dyDescent="0.25">
      <c r="A17" s="159"/>
      <c r="B17" s="160"/>
      <c r="C17" s="161"/>
      <c r="D17" s="157"/>
      <c r="E17" s="158"/>
      <c r="F17" s="157"/>
      <c r="G17" s="158"/>
      <c r="H17" s="157"/>
      <c r="I17" s="158"/>
      <c r="J17" s="152"/>
      <c r="K17" s="153"/>
      <c r="L17" s="152"/>
      <c r="M17" s="153"/>
    </row>
    <row r="18" spans="1:13" x14ac:dyDescent="0.3">
      <c r="A18" s="96"/>
      <c r="B18" s="96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x14ac:dyDescent="0.2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80.25" customHeight="1" x14ac:dyDescent="0.25">
      <c r="A20" s="179" t="s">
        <v>150</v>
      </c>
      <c r="B20" s="179"/>
      <c r="C20" s="179"/>
      <c r="D20" s="173" t="s">
        <v>151</v>
      </c>
      <c r="E20" s="173"/>
      <c r="F20" s="173" t="s">
        <v>152</v>
      </c>
      <c r="G20" s="173"/>
      <c r="H20" s="173" t="s">
        <v>153</v>
      </c>
      <c r="I20" s="173"/>
      <c r="J20" s="173" t="s">
        <v>154</v>
      </c>
      <c r="K20" s="173"/>
      <c r="L20" s="173" t="s">
        <v>155</v>
      </c>
      <c r="M20" s="173"/>
    </row>
    <row r="21" spans="1:13" ht="49.5" customHeight="1" x14ac:dyDescent="0.25">
      <c r="A21" s="174" t="s">
        <v>179</v>
      </c>
      <c r="B21" s="175"/>
      <c r="C21" s="175"/>
      <c r="D21" s="178"/>
      <c r="E21" s="178"/>
      <c r="F21" s="178"/>
      <c r="G21" s="178"/>
      <c r="H21" s="178"/>
      <c r="I21" s="178"/>
      <c r="J21" s="178" t="e">
        <f>H21/F21*100</f>
        <v>#DIV/0!</v>
      </c>
      <c r="K21" s="178"/>
      <c r="L21" s="178" t="e">
        <f>H21/D21*100</f>
        <v>#DIV/0!</v>
      </c>
      <c r="M21" s="178"/>
    </row>
    <row r="22" spans="1:13" x14ac:dyDescent="0.3">
      <c r="A22" s="176" t="s">
        <v>180</v>
      </c>
      <c r="B22" s="176"/>
      <c r="C22" s="176"/>
      <c r="D22" s="178"/>
      <c r="E22" s="178"/>
      <c r="F22" s="178"/>
      <c r="G22" s="178"/>
      <c r="H22" s="178"/>
      <c r="I22" s="178"/>
      <c r="J22" s="178" t="e">
        <f t="shared" ref="J22:J27" si="0">H22/F22*100</f>
        <v>#DIV/0!</v>
      </c>
      <c r="K22" s="178"/>
      <c r="L22" s="178" t="e">
        <f t="shared" ref="L22:L27" si="1">H22/D22*100</f>
        <v>#DIV/0!</v>
      </c>
      <c r="M22" s="178"/>
    </row>
    <row r="23" spans="1:13" x14ac:dyDescent="0.25">
      <c r="A23" s="177" t="s">
        <v>181</v>
      </c>
      <c r="B23" s="177"/>
      <c r="C23" s="177"/>
      <c r="D23" s="178"/>
      <c r="E23" s="178"/>
      <c r="F23" s="178"/>
      <c r="G23" s="178"/>
      <c r="H23" s="178"/>
      <c r="I23" s="178"/>
      <c r="J23" s="178" t="e">
        <f t="shared" si="0"/>
        <v>#DIV/0!</v>
      </c>
      <c r="K23" s="178"/>
      <c r="L23" s="178" t="e">
        <f t="shared" si="1"/>
        <v>#DIV/0!</v>
      </c>
      <c r="M23" s="178"/>
    </row>
    <row r="24" spans="1:13" x14ac:dyDescent="0.25">
      <c r="A24" s="177" t="s">
        <v>182</v>
      </c>
      <c r="B24" s="177"/>
      <c r="C24" s="177"/>
      <c r="D24" s="178"/>
      <c r="E24" s="178"/>
      <c r="F24" s="178"/>
      <c r="G24" s="178"/>
      <c r="H24" s="179"/>
      <c r="I24" s="179"/>
      <c r="J24" s="178" t="e">
        <f t="shared" si="0"/>
        <v>#DIV/0!</v>
      </c>
      <c r="K24" s="178"/>
      <c r="L24" s="178" t="e">
        <f t="shared" si="1"/>
        <v>#DIV/0!</v>
      </c>
      <c r="M24" s="178"/>
    </row>
    <row r="25" spans="1:13" x14ac:dyDescent="0.25">
      <c r="A25" s="177" t="s">
        <v>183</v>
      </c>
      <c r="B25" s="177"/>
      <c r="C25" s="177"/>
      <c r="D25" s="178"/>
      <c r="E25" s="178"/>
      <c r="F25" s="178"/>
      <c r="G25" s="178"/>
      <c r="H25" s="178"/>
      <c r="I25" s="178"/>
      <c r="J25" s="178" t="e">
        <f t="shared" si="0"/>
        <v>#DIV/0!</v>
      </c>
      <c r="K25" s="178"/>
      <c r="L25" s="178" t="e">
        <f t="shared" si="1"/>
        <v>#DIV/0!</v>
      </c>
      <c r="M25" s="178"/>
    </row>
    <row r="26" spans="1:13" x14ac:dyDescent="0.25">
      <c r="A26" s="177" t="s">
        <v>184</v>
      </c>
      <c r="B26" s="177"/>
      <c r="C26" s="177"/>
      <c r="D26" s="178"/>
      <c r="E26" s="178"/>
      <c r="F26" s="178"/>
      <c r="G26" s="178"/>
      <c r="H26" s="179"/>
      <c r="I26" s="179"/>
      <c r="J26" s="178" t="e">
        <f t="shared" si="0"/>
        <v>#DIV/0!</v>
      </c>
      <c r="K26" s="178"/>
      <c r="L26" s="178" t="e">
        <f t="shared" si="1"/>
        <v>#DIV/0!</v>
      </c>
      <c r="M26" s="178"/>
    </row>
    <row r="27" spans="1:13" x14ac:dyDescent="0.3">
      <c r="A27" s="176" t="s">
        <v>185</v>
      </c>
      <c r="B27" s="176"/>
      <c r="C27" s="176"/>
      <c r="D27" s="178"/>
      <c r="E27" s="178"/>
      <c r="F27" s="178"/>
      <c r="G27" s="178"/>
      <c r="H27" s="178"/>
      <c r="I27" s="178"/>
      <c r="J27" s="178" t="e">
        <f t="shared" si="0"/>
        <v>#DIV/0!</v>
      </c>
      <c r="K27" s="178"/>
      <c r="L27" s="178" t="e">
        <f t="shared" si="1"/>
        <v>#DIV/0!</v>
      </c>
      <c r="M27" s="178"/>
    </row>
    <row r="28" spans="1:13" x14ac:dyDescent="0.3">
      <c r="A28" s="96"/>
      <c r="B28" s="96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13" x14ac:dyDescent="0.25">
      <c r="A30" s="97"/>
      <c r="B30" s="97"/>
      <c r="C30" s="97"/>
      <c r="D30" s="97"/>
      <c r="E30" s="97"/>
      <c r="F30" s="97"/>
      <c r="G30" s="97"/>
    </row>
    <row r="31" spans="1:13" x14ac:dyDescent="0.3">
      <c r="A31" s="96"/>
      <c r="B31" s="96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1:16" x14ac:dyDescent="0.25">
      <c r="A33" s="97"/>
      <c r="B33" s="97"/>
      <c r="C33" s="97"/>
      <c r="D33" s="97"/>
      <c r="E33" s="97"/>
      <c r="F33" s="97"/>
      <c r="G33" s="97"/>
    </row>
    <row r="34" spans="1:16" s="98" customFormat="1" x14ac:dyDescent="0.25">
      <c r="A34" s="147" t="s">
        <v>166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</row>
    <row r="35" spans="1:16" s="98" customFormat="1" x14ac:dyDescent="0.25">
      <c r="B35" s="99"/>
    </row>
    <row r="36" spans="1:16" s="98" customFormat="1" ht="82.5" customHeight="1" x14ac:dyDescent="0.25">
      <c r="A36" s="100" t="s">
        <v>161</v>
      </c>
      <c r="B36" s="148" t="s">
        <v>162</v>
      </c>
      <c r="C36" s="149"/>
      <c r="D36" s="149"/>
      <c r="E36" s="149"/>
      <c r="F36" s="149"/>
      <c r="G36" s="150"/>
      <c r="H36" s="149" t="s">
        <v>163</v>
      </c>
      <c r="I36" s="149"/>
      <c r="J36" s="149"/>
      <c r="K36" s="149"/>
      <c r="L36" s="149"/>
      <c r="M36" s="150"/>
      <c r="N36" s="192" t="s">
        <v>178</v>
      </c>
      <c r="O36" s="192"/>
      <c r="P36" s="192"/>
    </row>
    <row r="37" spans="1:16" s="98" customFormat="1" x14ac:dyDescent="0.25">
      <c r="A37" s="100">
        <v>1</v>
      </c>
      <c r="B37" s="148">
        <v>2</v>
      </c>
      <c r="C37" s="149"/>
      <c r="D37" s="149"/>
      <c r="E37" s="149"/>
      <c r="F37" s="149"/>
      <c r="G37" s="150"/>
      <c r="H37" s="149">
        <v>3</v>
      </c>
      <c r="I37" s="149"/>
      <c r="J37" s="149"/>
      <c r="K37" s="149"/>
      <c r="L37" s="149"/>
      <c r="M37" s="150"/>
      <c r="N37" s="193">
        <v>4</v>
      </c>
      <c r="O37" s="193"/>
      <c r="P37" s="193"/>
    </row>
    <row r="38" spans="1:16" s="98" customFormat="1" x14ac:dyDescent="0.25">
      <c r="A38" s="145"/>
      <c r="B38" s="145" t="s">
        <v>167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93"/>
      <c r="O38" s="193"/>
      <c r="P38" s="193"/>
    </row>
    <row r="39" spans="1:16" s="98" customForma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93"/>
      <c r="O39" s="193"/>
      <c r="P39" s="193"/>
    </row>
    <row r="40" spans="1:16" s="98" customForma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93"/>
      <c r="O40" s="193"/>
      <c r="P40" s="193"/>
    </row>
    <row r="41" spans="1:16" s="98" customFormat="1" ht="13.5" customHeigh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93"/>
      <c r="O41" s="193"/>
      <c r="P41" s="193"/>
    </row>
    <row r="42" spans="1:16" s="98" customFormat="1" hidden="1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12"/>
      <c r="O42" s="112"/>
      <c r="P42" s="112"/>
    </row>
    <row r="43" spans="1:16" s="98" customFormat="1" x14ac:dyDescent="0.25">
      <c r="A43" s="145"/>
      <c r="B43" s="145" t="s">
        <v>168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93"/>
      <c r="O43" s="193"/>
      <c r="P43" s="193"/>
    </row>
    <row r="44" spans="1:16" s="98" customFormat="1" ht="6" customHeight="1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93"/>
      <c r="O44" s="193"/>
      <c r="P44" s="193"/>
    </row>
    <row r="45" spans="1:16" s="98" customFormat="1" x14ac:dyDescent="0.2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93"/>
      <c r="O45" s="193"/>
      <c r="P45" s="193"/>
    </row>
    <row r="46" spans="1:16" s="98" customForma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93"/>
      <c r="O46" s="193"/>
      <c r="P46" s="193"/>
    </row>
    <row r="47" spans="1:16" s="98" customForma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93"/>
      <c r="O47" s="193"/>
      <c r="P47" s="193"/>
    </row>
    <row r="48" spans="1:16" s="98" customFormat="1" ht="27" x14ac:dyDescent="0.25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s="98" customFormat="1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</row>
    <row r="50" spans="1:13" s="98" customFormat="1" x14ac:dyDescent="0.25">
      <c r="A50" s="151"/>
      <c r="B50" s="151"/>
      <c r="C50" s="151"/>
      <c r="D50" s="151"/>
      <c r="E50" s="151"/>
      <c r="F50" s="151"/>
      <c r="G50" s="151"/>
      <c r="H50" s="151"/>
    </row>
    <row r="51" spans="1:13" s="98" customFormat="1" x14ac:dyDescent="0.25">
      <c r="B51" s="99"/>
      <c r="C51" s="105"/>
      <c r="D51" s="105"/>
      <c r="E51" s="105"/>
    </row>
    <row r="52" spans="1:13" s="98" customFormat="1" x14ac:dyDescent="0.25">
      <c r="B52" s="99"/>
      <c r="C52" s="105"/>
      <c r="D52" s="105"/>
      <c r="E52" s="105"/>
    </row>
    <row r="53" spans="1:13" x14ac:dyDescent="0.25">
      <c r="C53" s="107"/>
      <c r="D53" s="107"/>
      <c r="E53" s="107"/>
    </row>
    <row r="54" spans="1:13" x14ac:dyDescent="0.25">
      <c r="C54" s="107"/>
      <c r="D54" s="107"/>
      <c r="E54" s="107"/>
    </row>
    <row r="55" spans="1:13" x14ac:dyDescent="0.25">
      <c r="C55" s="107"/>
      <c r="D55" s="107"/>
      <c r="E55" s="107"/>
    </row>
    <row r="56" spans="1:13" x14ac:dyDescent="0.25">
      <c r="C56" s="107"/>
      <c r="D56" s="107"/>
      <c r="E56" s="107"/>
    </row>
    <row r="57" spans="1:13" x14ac:dyDescent="0.25">
      <c r="C57" s="107"/>
      <c r="D57" s="107"/>
      <c r="E57" s="107"/>
    </row>
    <row r="58" spans="1:13" x14ac:dyDescent="0.25">
      <c r="C58" s="107"/>
      <c r="D58" s="107"/>
      <c r="E58" s="107"/>
    </row>
    <row r="59" spans="1:13" x14ac:dyDescent="0.25">
      <c r="C59" s="107"/>
      <c r="D59" s="107"/>
      <c r="E59" s="107"/>
    </row>
    <row r="60" spans="1:13" x14ac:dyDescent="0.25">
      <c r="C60" s="107"/>
      <c r="D60" s="107"/>
      <c r="E60" s="107"/>
    </row>
  </sheetData>
  <mergeCells count="127">
    <mergeCell ref="A20:C20"/>
    <mergeCell ref="D20:E20"/>
    <mergeCell ref="F20:G20"/>
    <mergeCell ref="J22:K22"/>
    <mergeCell ref="L22:M22"/>
    <mergeCell ref="D23:E23"/>
    <mergeCell ref="F23:G23"/>
    <mergeCell ref="H23:I23"/>
    <mergeCell ref="J23:K23"/>
    <mergeCell ref="L23:M23"/>
    <mergeCell ref="L21:M21"/>
    <mergeCell ref="F22:G22"/>
    <mergeCell ref="H22:I22"/>
    <mergeCell ref="D21:E21"/>
    <mergeCell ref="D22:E22"/>
    <mergeCell ref="A24:C24"/>
    <mergeCell ref="A25:C25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4:E24"/>
    <mergeCell ref="F26:G26"/>
    <mergeCell ref="H26:I26"/>
    <mergeCell ref="J26:K26"/>
    <mergeCell ref="L26:M26"/>
    <mergeCell ref="N36:P36"/>
    <mergeCell ref="N37:P37"/>
    <mergeCell ref="N38:P41"/>
    <mergeCell ref="N43:P47"/>
    <mergeCell ref="A29:M29"/>
    <mergeCell ref="D27:E27"/>
    <mergeCell ref="F27:G27"/>
    <mergeCell ref="H27:I27"/>
    <mergeCell ref="J27:K27"/>
    <mergeCell ref="L27:M27"/>
    <mergeCell ref="A26:C26"/>
    <mergeCell ref="A27:C27"/>
    <mergeCell ref="D26:E26"/>
    <mergeCell ref="L9:M9"/>
    <mergeCell ref="A1:M1"/>
    <mergeCell ref="A2:M2"/>
    <mergeCell ref="A3:M3"/>
    <mergeCell ref="A4:M4"/>
    <mergeCell ref="A5:M5"/>
    <mergeCell ref="A7:M7"/>
    <mergeCell ref="A9:C9"/>
    <mergeCell ref="D9:E9"/>
    <mergeCell ref="F9:G9"/>
    <mergeCell ref="H9:I9"/>
    <mergeCell ref="J9:K9"/>
    <mergeCell ref="L11:M11"/>
    <mergeCell ref="A10:C10"/>
    <mergeCell ref="D10:E10"/>
    <mergeCell ref="F10:G10"/>
    <mergeCell ref="H10:I10"/>
    <mergeCell ref="J10:K10"/>
    <mergeCell ref="L10:M10"/>
    <mergeCell ref="A11:C11"/>
    <mergeCell ref="D11:E11"/>
    <mergeCell ref="F11:G11"/>
    <mergeCell ref="H11:I11"/>
    <mergeCell ref="J11:K11"/>
    <mergeCell ref="L13:M13"/>
    <mergeCell ref="A12:C12"/>
    <mergeCell ref="D12:E12"/>
    <mergeCell ref="F12:G12"/>
    <mergeCell ref="H12:I12"/>
    <mergeCell ref="J12:K12"/>
    <mergeCell ref="L12:M12"/>
    <mergeCell ref="A13:C13"/>
    <mergeCell ref="D13:E13"/>
    <mergeCell ref="F13:G13"/>
    <mergeCell ref="H13:I13"/>
    <mergeCell ref="J13:K13"/>
    <mergeCell ref="A19:M19"/>
    <mergeCell ref="B38:G42"/>
    <mergeCell ref="H38:M42"/>
    <mergeCell ref="L15:M15"/>
    <mergeCell ref="A14:C14"/>
    <mergeCell ref="D14:E14"/>
    <mergeCell ref="F14:G14"/>
    <mergeCell ref="H14:I14"/>
    <mergeCell ref="J14:K14"/>
    <mergeCell ref="L14:M14"/>
    <mergeCell ref="A15:C15"/>
    <mergeCell ref="D15:E15"/>
    <mergeCell ref="F15:G15"/>
    <mergeCell ref="H15:I15"/>
    <mergeCell ref="J15:K15"/>
    <mergeCell ref="H20:I20"/>
    <mergeCell ref="J20:K20"/>
    <mergeCell ref="L20:M20"/>
    <mergeCell ref="A21:C21"/>
    <mergeCell ref="A22:C22"/>
    <mergeCell ref="A23:C23"/>
    <mergeCell ref="F21:G21"/>
    <mergeCell ref="H21:I21"/>
    <mergeCell ref="J21:K21"/>
    <mergeCell ref="L17:M17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A43:A47"/>
    <mergeCell ref="A32:M32"/>
    <mergeCell ref="A34:M34"/>
    <mergeCell ref="B36:G36"/>
    <mergeCell ref="H36:M36"/>
    <mergeCell ref="B37:G37"/>
    <mergeCell ref="H37:M37"/>
    <mergeCell ref="A50:H50"/>
    <mergeCell ref="B43:G47"/>
    <mergeCell ref="H43:M47"/>
    <mergeCell ref="A38:A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B16" sqref="B16"/>
    </sheetView>
  </sheetViews>
  <sheetFormatPr defaultRowHeight="15" x14ac:dyDescent="0.25"/>
  <cols>
    <col min="2" max="2" width="39.42578125" customWidth="1"/>
    <col min="3" max="3" width="24" customWidth="1"/>
    <col min="4" max="4" width="24.140625" customWidth="1"/>
    <col min="5" max="5" width="22.28515625" customWidth="1"/>
    <col min="6" max="6" width="18.28515625" customWidth="1"/>
  </cols>
  <sheetData>
    <row r="1" spans="1:8" x14ac:dyDescent="0.25">
      <c r="B1" s="194" t="s">
        <v>171</v>
      </c>
      <c r="C1" s="194"/>
      <c r="D1" s="194"/>
      <c r="E1" s="194"/>
      <c r="F1" s="194"/>
    </row>
    <row r="3" spans="1:8" ht="30" x14ac:dyDescent="0.25">
      <c r="A3" s="117" t="s">
        <v>169</v>
      </c>
      <c r="B3" s="117" t="s">
        <v>170</v>
      </c>
      <c r="C3" s="117" t="s">
        <v>172</v>
      </c>
      <c r="D3" s="117" t="s">
        <v>172</v>
      </c>
      <c r="E3" s="117" t="s">
        <v>172</v>
      </c>
      <c r="F3" s="117" t="s">
        <v>173</v>
      </c>
      <c r="G3" s="117" t="s">
        <v>174</v>
      </c>
      <c r="H3" s="118" t="s">
        <v>175</v>
      </c>
    </row>
    <row r="4" spans="1:8" x14ac:dyDescent="0.25">
      <c r="A4" s="108">
        <v>1</v>
      </c>
      <c r="B4" s="108" t="s">
        <v>180</v>
      </c>
      <c r="C4" s="108"/>
      <c r="D4" s="108"/>
      <c r="E4" s="108"/>
      <c r="F4" s="108">
        <f>E4+D4+C4</f>
        <v>0</v>
      </c>
      <c r="G4" s="108">
        <f>(F4*1.22)-F4</f>
        <v>0</v>
      </c>
      <c r="H4" s="108">
        <f>F4+G4</f>
        <v>0</v>
      </c>
    </row>
    <row r="5" spans="1:8" ht="18.75" customHeight="1" x14ac:dyDescent="0.25">
      <c r="A5" s="108">
        <v>2</v>
      </c>
      <c r="B5" s="108" t="s">
        <v>181</v>
      </c>
      <c r="C5" s="108"/>
      <c r="D5" s="108"/>
      <c r="E5" s="108"/>
      <c r="F5" s="108"/>
      <c r="G5" s="108"/>
      <c r="H5" s="108"/>
    </row>
    <row r="6" spans="1:8" x14ac:dyDescent="0.25">
      <c r="A6" s="108">
        <v>3</v>
      </c>
      <c r="B6" s="108" t="s">
        <v>182</v>
      </c>
      <c r="C6" s="108"/>
      <c r="D6" s="108"/>
      <c r="E6" s="108"/>
      <c r="F6" s="108"/>
      <c r="G6" s="108"/>
      <c r="H6" s="108"/>
    </row>
    <row r="7" spans="1:8" ht="18.75" customHeight="1" x14ac:dyDescent="0.25">
      <c r="A7" s="108">
        <v>4</v>
      </c>
      <c r="B7" s="108" t="s">
        <v>183</v>
      </c>
      <c r="C7" s="108"/>
      <c r="D7" s="108"/>
      <c r="E7" s="108"/>
      <c r="F7" s="108"/>
      <c r="G7" s="108"/>
      <c r="H7" s="108"/>
    </row>
    <row r="8" spans="1:8" ht="18.75" customHeight="1" x14ac:dyDescent="0.25">
      <c r="A8" s="108">
        <v>5</v>
      </c>
      <c r="B8" s="108" t="s">
        <v>184</v>
      </c>
      <c r="C8" s="108"/>
      <c r="D8" s="108"/>
      <c r="E8" s="108"/>
      <c r="F8" s="108"/>
      <c r="G8" s="108"/>
      <c r="H8" s="108"/>
    </row>
    <row r="9" spans="1:8" x14ac:dyDescent="0.25">
      <c r="A9" s="108">
        <v>6</v>
      </c>
      <c r="B9" s="108" t="s">
        <v>185</v>
      </c>
      <c r="C9" s="108"/>
      <c r="D9" s="108"/>
      <c r="E9" s="108"/>
      <c r="F9" s="108"/>
      <c r="G9" s="108"/>
      <c r="H9" s="108"/>
    </row>
    <row r="28" ht="13.5" customHeight="1" x14ac:dyDescent="0.25"/>
    <row r="29" hidden="1" x14ac:dyDescent="0.25"/>
    <row r="31" ht="6" customHeight="1" x14ac:dyDescent="0.25"/>
  </sheetData>
  <mergeCells count="1">
    <mergeCell ref="B1:F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Додаток 1 Фін.план</vt:lpstr>
      <vt:lpstr>Інформація І</vt:lpstr>
      <vt:lpstr>Інформація ІІ</vt:lpstr>
      <vt:lpstr>'Додаток 1 Фін.план'!Область_печати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2021-12-08T06:43:52Z</dcterms:modified>
</cp:coreProperties>
</file>