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272\"/>
    </mc:Choice>
  </mc:AlternateContent>
  <bookViews>
    <workbookView xWindow="0" yWindow="0" windowWidth="28800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7" i="1" l="1"/>
  <c r="J17" i="1" s="1"/>
  <c r="G13" i="1"/>
  <c r="I13" i="1"/>
  <c r="I14" i="1" l="1"/>
  <c r="I12" i="1" s="1"/>
  <c r="I11" i="1" s="1"/>
  <c r="I15" i="1"/>
  <c r="I19" i="1" l="1"/>
  <c r="G12" i="1"/>
  <c r="G11" i="1" s="1"/>
  <c r="G19" i="1" l="1"/>
</calcChain>
</file>

<file path=xl/sharedStrings.xml><?xml version="1.0" encoding="utf-8"?>
<sst xmlns="http://schemas.openxmlformats.org/spreadsheetml/2006/main" count="72" uniqueCount="48">
  <si>
    <t>Додаток 6</t>
  </si>
  <si>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</si>
  <si>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</si>
  <si>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21510000000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</si>
  <si>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</si>
  <si>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</si>
  <si>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</si>
  <si>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</si>
  <si>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</si>
  <si>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</si>
  <si>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</si>
  <si>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</si>
  <si>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</si>
  <si>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</si>
  <si>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</si>
  <si>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0100000</t>
  </si>
  <si>
    <t/>
  </si>
  <si>
    <t>2021 рік</t>
  </si>
  <si>
    <t>0117324</t>
  </si>
  <si>
    <t>7324</t>
  </si>
  <si>
    <t>0443</t>
  </si>
  <si>
    <t>Будівництво-1 установ та закладів культури</t>
  </si>
  <si>
    <t>Капітальний ремонт приміщень будівлі будинку культури в с. Східне, вул. Шкільна</t>
  </si>
  <si>
    <t>УСЬОГО</t>
  </si>
  <si>
    <t>X</t>
  </si>
  <si>
    <t>Апарат Музикiвської сiльської ради</t>
  </si>
  <si>
    <t>0117310</t>
  </si>
  <si>
    <t>7310</t>
  </si>
  <si>
    <t>Будівництво 1 об'єктів житлово-комунального господарства</t>
  </si>
  <si>
    <t>0110000</t>
  </si>
  <si>
    <t>Апарат Музиківської сільської ради</t>
  </si>
  <si>
    <t>0117321</t>
  </si>
  <si>
    <t>7321</t>
  </si>
  <si>
    <t>Будівництво-1 освітніх установ та закладів</t>
  </si>
  <si>
    <t>0117322</t>
  </si>
  <si>
    <t>7322</t>
  </si>
  <si>
    <t>Будівництво-1 медичних установ та закладів</t>
  </si>
  <si>
    <t>Капітальний ремонт приміщень будівлі ФАПу в с. Східне Білозерського району Херсонської області</t>
  </si>
  <si>
    <t xml:space="preserve">Про внесення змін та доповнень
до рішення сесії від 22.12.2020 року №46
 «Про бюджет  Музиківської сільської територіальної громади на 2021 рік »
</t>
  </si>
  <si>
    <t>2018-2021 рр.</t>
  </si>
  <si>
    <t>Будівельні роботи по проєкту "Будівництво комплексного спортивного майданчика з штучним покриттям в с. Музиківка вул. 40 років Перемоги, 12" та технічний нагляд до нього (6447,0грн.)</t>
  </si>
  <si>
    <t>Проведення авторського нагляду по проєкту "Реконструкція дитячого садку ( з доведенням до 180 місць) в с. Музиківка, вул.40 років Перемоги, 35-А"</t>
  </si>
  <si>
    <t>2020-2021 рр.</t>
  </si>
  <si>
    <t>Рівень виконання робіт на кінець бюджетного періоду, %</t>
  </si>
  <si>
    <t>2021-2022 рр.</t>
  </si>
  <si>
    <t>Виготовлення та експертиза проектно-кошторисної документації "Капітальний ремонт вуличної водопровідної мережі в с.Шкуринівка, вул.Виноградна та Центральна"</t>
  </si>
  <si>
    <t>Реконструкція будівлі амбулаторії загальної практики сімейної медицини з прибудовою приміщень по вул. 40 років Перемоги, 20 в с. Музиківка Білозерського району Херсонської області (Експертиза кошторисної частини проекту -7,9тис.грн; коригування проектно-кошторисної документації -49,9 тис.грн)</t>
  </si>
  <si>
    <r>
      <t>до рішення Музиківської сільської ради від 26.08.2021 р.</t>
    </r>
    <r>
      <rPr>
        <sz val="10"/>
        <color rgb="FFFF0000"/>
        <rFont val="Arial Cyr"/>
        <charset val="204"/>
      </rPr>
      <t xml:space="preserve"> </t>
    </r>
    <r>
      <rPr>
        <sz val="10"/>
        <rFont val="Arial Cyr"/>
        <charset val="204"/>
      </rPr>
      <t>№272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</si>
</sst>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#,##0.00;\-#,##0.00;#.00,&quot;-&quot;"/>
  </numFmts>
  <fonts count="7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D18" sqref="D18"/>
    </sheetView>
  </sheetViews>
  <sheetFormatPr defaultRowHeight="12.75" x14ac:dyDescent="0.2"/>
  <cols>
    <col min="1" max="3" width="12" customWidth="1"/>
    <col min="4" max="4" width="40.7109375" customWidth="1"/>
    <col min="5" max="5" width="23" customWidth="1"/>
    <col min="6" max="10" width="13.7109375" customWidth="1"/>
  </cols>
  <sheetData>
    <row r="1" spans="1:10" ht="18" customHeight="1" x14ac:dyDescent="0.2">
      <c r="H1" s="3" t="s">
        <v>0</v>
      </c>
    </row>
    <row r="2" spans="1:10" ht="17.25" customHeight="1" x14ac:dyDescent="0.2">
      <c r="H2" s="17" t="s">
        <v>47</v>
      </c>
    </row>
    <row r="3" spans="1:10" ht="75" customHeight="1" x14ac:dyDescent="0.2">
      <c r="H3" s="32" t="s">
        <v>38</v>
      </c>
      <c r="I3" s="32"/>
      <c r="J3" s="32"/>
    </row>
    <row r="4" spans="1:10" ht="25.5" customHeight="1" x14ac:dyDescent="0.2">
      <c r="H4" s="33">
        <v>21510000000</v>
      </c>
      <c r="I4" s="33"/>
    </row>
    <row r="5" spans="1:10" x14ac:dyDescent="0.2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2">
      <c r="A6" s="29" t="s">
        <v>2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1" t="s">
        <v>3</v>
      </c>
    </row>
    <row r="8" spans="1:10" x14ac:dyDescent="0.2">
      <c r="A8" t="s">
        <v>4</v>
      </c>
      <c r="J8" s="2" t="s">
        <v>5</v>
      </c>
    </row>
    <row r="9" spans="1:10" ht="140.25" x14ac:dyDescent="0.2">
      <c r="A9" s="4" t="s">
        <v>6</v>
      </c>
      <c r="B9" s="4" t="s">
        <v>7</v>
      </c>
      <c r="C9" s="4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43</v>
      </c>
    </row>
    <row r="10" spans="1:10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</row>
    <row r="11" spans="1:10" s="17" customFormat="1" x14ac:dyDescent="0.2">
      <c r="A11" s="6" t="s">
        <v>15</v>
      </c>
      <c r="B11" s="18" t="s">
        <v>16</v>
      </c>
      <c r="C11" s="18" t="s">
        <v>16</v>
      </c>
      <c r="D11" s="18" t="s">
        <v>25</v>
      </c>
      <c r="E11" s="18" t="s">
        <v>16</v>
      </c>
      <c r="F11" s="18" t="s">
        <v>16</v>
      </c>
      <c r="G11" s="8">
        <f>G12</f>
        <v>59655907</v>
      </c>
      <c r="H11" s="9">
        <v>0</v>
      </c>
      <c r="I11" s="9">
        <f>I12</f>
        <v>651406.4</v>
      </c>
      <c r="J11" s="9">
        <v>0</v>
      </c>
    </row>
    <row r="12" spans="1:10" x14ac:dyDescent="0.2">
      <c r="A12" s="25" t="s">
        <v>29</v>
      </c>
      <c r="B12" s="22"/>
      <c r="C12" s="23"/>
      <c r="D12" s="24" t="s">
        <v>30</v>
      </c>
      <c r="E12" s="7" t="s">
        <v>16</v>
      </c>
      <c r="F12" s="7" t="s">
        <v>16</v>
      </c>
      <c r="G12" s="8">
        <f>SUM(G13:G18)</f>
        <v>59655907</v>
      </c>
      <c r="H12" s="9">
        <v>0</v>
      </c>
      <c r="I12" s="9">
        <f>SUM(I13:I18)</f>
        <v>651406.4</v>
      </c>
      <c r="J12" s="9">
        <v>0</v>
      </c>
    </row>
    <row r="13" spans="1:10" ht="154.5" customHeight="1" x14ac:dyDescent="0.2">
      <c r="A13" s="20" t="s">
        <v>26</v>
      </c>
      <c r="B13" s="20" t="s">
        <v>27</v>
      </c>
      <c r="C13" s="21" t="s">
        <v>20</v>
      </c>
      <c r="D13" s="19" t="s">
        <v>28</v>
      </c>
      <c r="E13" s="11" t="s">
        <v>45</v>
      </c>
      <c r="F13" s="11" t="s">
        <v>17</v>
      </c>
      <c r="G13" s="12">
        <f>I13</f>
        <v>66858</v>
      </c>
      <c r="H13" s="13">
        <v>0</v>
      </c>
      <c r="I13" s="13">
        <f>48858+18000</f>
        <v>66858</v>
      </c>
      <c r="J13" s="13">
        <v>100</v>
      </c>
    </row>
    <row r="14" spans="1:10" s="17" customFormat="1" ht="137.25" customHeight="1" x14ac:dyDescent="0.2">
      <c r="A14" s="26" t="s">
        <v>31</v>
      </c>
      <c r="B14" s="27" t="s">
        <v>32</v>
      </c>
      <c r="C14" s="27" t="s">
        <v>20</v>
      </c>
      <c r="D14" s="11" t="s">
        <v>33</v>
      </c>
      <c r="E14" s="11" t="s">
        <v>40</v>
      </c>
      <c r="F14" s="11" t="s">
        <v>39</v>
      </c>
      <c r="G14" s="12">
        <v>1913134</v>
      </c>
      <c r="H14" s="13">
        <v>85</v>
      </c>
      <c r="I14" s="13">
        <f>279434.4+6447</f>
        <v>285881.40000000002</v>
      </c>
      <c r="J14" s="13">
        <v>100</v>
      </c>
    </row>
    <row r="15" spans="1:10" s="17" customFormat="1" ht="170.25" customHeight="1" x14ac:dyDescent="0.2">
      <c r="A15" s="26" t="s">
        <v>31</v>
      </c>
      <c r="B15" s="27" t="s">
        <v>32</v>
      </c>
      <c r="C15" s="27" t="s">
        <v>20</v>
      </c>
      <c r="D15" s="11" t="s">
        <v>33</v>
      </c>
      <c r="E15" s="11" t="s">
        <v>41</v>
      </c>
      <c r="F15" s="11" t="s">
        <v>39</v>
      </c>
      <c r="G15" s="12">
        <v>48953628</v>
      </c>
      <c r="H15" s="13">
        <v>99</v>
      </c>
      <c r="I15" s="13">
        <f>124811</f>
        <v>124811</v>
      </c>
      <c r="J15" s="13">
        <v>100</v>
      </c>
    </row>
    <row r="16" spans="1:10" s="17" customFormat="1" ht="117" customHeight="1" x14ac:dyDescent="0.2">
      <c r="A16" s="26" t="s">
        <v>34</v>
      </c>
      <c r="B16" s="27" t="s">
        <v>35</v>
      </c>
      <c r="C16" s="27" t="s">
        <v>20</v>
      </c>
      <c r="D16" s="11" t="s">
        <v>36</v>
      </c>
      <c r="E16" s="11" t="s">
        <v>37</v>
      </c>
      <c r="F16" s="11" t="s">
        <v>42</v>
      </c>
      <c r="G16" s="12">
        <v>519561</v>
      </c>
      <c r="H16" s="13">
        <v>99</v>
      </c>
      <c r="I16" s="13">
        <v>16000</v>
      </c>
      <c r="J16" s="13">
        <v>100</v>
      </c>
    </row>
    <row r="17" spans="1:10" s="17" customFormat="1" ht="204" customHeight="1" x14ac:dyDescent="0.2">
      <c r="A17" s="26" t="s">
        <v>34</v>
      </c>
      <c r="B17" s="27" t="s">
        <v>35</v>
      </c>
      <c r="C17" s="27" t="s">
        <v>20</v>
      </c>
      <c r="D17" s="11" t="s">
        <v>36</v>
      </c>
      <c r="E17" s="11" t="s">
        <v>46</v>
      </c>
      <c r="F17" s="11" t="s">
        <v>44</v>
      </c>
      <c r="G17" s="12">
        <v>8102726</v>
      </c>
      <c r="H17" s="13">
        <v>0</v>
      </c>
      <c r="I17" s="13">
        <f>7906+49950</f>
        <v>57856</v>
      </c>
      <c r="J17" s="28">
        <f>I17/G17*100</f>
        <v>0.71403130255175851</v>
      </c>
    </row>
    <row r="18" spans="1:10" ht="64.5" customHeight="1" x14ac:dyDescent="0.2">
      <c r="A18" s="10" t="s">
        <v>18</v>
      </c>
      <c r="B18" s="11" t="s">
        <v>19</v>
      </c>
      <c r="C18" s="11" t="s">
        <v>20</v>
      </c>
      <c r="D18" s="11" t="s">
        <v>21</v>
      </c>
      <c r="E18" s="11" t="s">
        <v>22</v>
      </c>
      <c r="F18" s="11" t="s">
        <v>17</v>
      </c>
      <c r="G18" s="12">
        <v>100000</v>
      </c>
      <c r="H18" s="13">
        <v>0</v>
      </c>
      <c r="I18" s="13">
        <v>100000</v>
      </c>
      <c r="J18" s="13">
        <v>100</v>
      </c>
    </row>
    <row r="19" spans="1:10" x14ac:dyDescent="0.2">
      <c r="A19" s="14" t="s">
        <v>24</v>
      </c>
      <c r="B19" s="14" t="s">
        <v>24</v>
      </c>
      <c r="C19" s="14" t="s">
        <v>24</v>
      </c>
      <c r="D19" s="15" t="s">
        <v>23</v>
      </c>
      <c r="E19" s="15" t="s">
        <v>24</v>
      </c>
      <c r="F19" s="15" t="s">
        <v>24</v>
      </c>
      <c r="G19" s="16">
        <f>SUM(G13:G18)</f>
        <v>59655907</v>
      </c>
      <c r="H19" s="16" t="s">
        <v>24</v>
      </c>
      <c r="I19" s="16">
        <f>SUM(I13:I18)</f>
        <v>651406.4</v>
      </c>
      <c r="J19" s="16" t="s">
        <v>24</v>
      </c>
    </row>
    <row r="21" spans="1:10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</row>
  </sheetData>
  <mergeCells count="5">
    <mergeCell ref="A5:J5"/>
    <mergeCell ref="A6:J6"/>
    <mergeCell ref="A21:J21"/>
    <mergeCell ref="H3:J3"/>
    <mergeCell ref="H4:I4"/>
  </mergeCells>
  <pageMargins left="0.19685039370078741" right="0.19685039370078741" top="0" bottom="0" header="0" footer="0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2021-09-02T10:54:28Z</cp:lastPrinted>
  <dcterms:created xsi:type="dcterms:W3CDTF">2021-01-13T14:11:32Z</dcterms:created>
  <dcterms:modified xsi:type="dcterms:W3CDTF">2021-09-02T10:54:48Z</dcterms:modified>
</cp:coreProperties>
</file>