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Документи\сесія\Сесія 2020\Груднева сесія БЮДЖЕТ\Фінансовий план амбулаторія\"/>
    </mc:Choice>
  </mc:AlternateContent>
  <bookViews>
    <workbookView xWindow="0" yWindow="0" windowWidth="28800" windowHeight="120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1" l="1"/>
  <c r="B51" i="1"/>
  <c r="C46" i="1"/>
  <c r="B46" i="1"/>
  <c r="C44" i="1"/>
  <c r="B44" i="1"/>
  <c r="B40" i="1"/>
  <c r="B37" i="1" s="1"/>
  <c r="C37" i="1"/>
  <c r="C34" i="1"/>
  <c r="B34" i="1"/>
  <c r="C21" i="1"/>
  <c r="B21" i="1"/>
  <c r="B20" i="1"/>
  <c r="B19" i="1"/>
  <c r="B13" i="1"/>
  <c r="C12" i="1"/>
  <c r="B18" i="1" l="1"/>
  <c r="C18" i="1"/>
  <c r="B12" i="1"/>
</calcChain>
</file>

<file path=xl/sharedStrings.xml><?xml version="1.0" encoding="utf-8"?>
<sst xmlns="http://schemas.openxmlformats.org/spreadsheetml/2006/main" count="53" uniqueCount="53">
  <si>
    <t>ЗАТВЕРДЖУЮ:</t>
  </si>
  <si>
    <t>ПОГОДЖУЮ:</t>
  </si>
  <si>
    <t>Музиківський сільський голова</t>
  </si>
  <si>
    <t>С.Н.Лейбзон</t>
  </si>
  <si>
    <t>ФІНАНСОВИЙ ПЛАН</t>
  </si>
  <si>
    <t xml:space="preserve">Комунального некомерційного підприємства "Музиківська амбулаторія загальної практики сімейної медицини"Музиківської сільської ради </t>
  </si>
  <si>
    <t>Найменування</t>
  </si>
  <si>
    <t>Усього на рік</t>
  </si>
  <si>
    <t>в т.ч.з М/Б</t>
  </si>
  <si>
    <t>Бюджетні асигнування</t>
  </si>
  <si>
    <t>Очікувана сума коштів по договору НСЗУ</t>
  </si>
  <si>
    <t>Очікувана сума коштів від оренди приміщення</t>
  </si>
  <si>
    <t>Оренда приміщення</t>
  </si>
  <si>
    <t>Благодійна допомога</t>
  </si>
  <si>
    <t>Оплата праці і нарахування на заробітну плату</t>
  </si>
  <si>
    <t>Нарахування на оплату праці</t>
  </si>
  <si>
    <t>Предмети,матеріали,обладнання та інвентар</t>
  </si>
  <si>
    <t>канц.товари,папір,конверти,печатки,штампи,бланки</t>
  </si>
  <si>
    <t>передплата періодичних видань</t>
  </si>
  <si>
    <t>реактиви для лабораторних досліджень</t>
  </si>
  <si>
    <t>придбання білизни (рушники,спецодяг)</t>
  </si>
  <si>
    <t>витратні та інші матеріали до комп'ютерної техніки(накопичувачі інформ.,картриджі)</t>
  </si>
  <si>
    <t>придбання води для кулера</t>
  </si>
  <si>
    <t>паливно-мастильні матеріали,талони</t>
  </si>
  <si>
    <t>запчастини до транспортних засобів,вогнегасники</t>
  </si>
  <si>
    <t>придбання меблів</t>
  </si>
  <si>
    <t>засоби індивідуального захисту</t>
  </si>
  <si>
    <t>буд.матеріали,обладнання,інвентар для госп.діяльності</t>
  </si>
  <si>
    <t>ключі до програмного забезпечення</t>
  </si>
  <si>
    <t>Медикаменти та перев'язувальні матеріали</t>
  </si>
  <si>
    <t>лікарські засоби,дезінфекційні засоби</t>
  </si>
  <si>
    <t>вироби мед.призначення(інструменти,тести,перев'язувальні матеріали,шприци)</t>
  </si>
  <si>
    <t>Оплата послуг(крім комунальних)</t>
  </si>
  <si>
    <t>послуги сторонніх фахівців</t>
  </si>
  <si>
    <t>страхування транспортних засобів</t>
  </si>
  <si>
    <t>поточний ремонт та тех.обслуговування обладнання</t>
  </si>
  <si>
    <t>програмне забезпечення</t>
  </si>
  <si>
    <t>перезарядка вогнегасників,картриджів</t>
  </si>
  <si>
    <t>оплата послуг телефонного зв'язку</t>
  </si>
  <si>
    <t>Видатки на відрядження</t>
  </si>
  <si>
    <t xml:space="preserve"> проїзд,добові</t>
  </si>
  <si>
    <t>Оплата комунальних послуг та енергоносіїв</t>
  </si>
  <si>
    <t>водопостачання</t>
  </si>
  <si>
    <t>електроенергія</t>
  </si>
  <si>
    <t>природний газ</t>
  </si>
  <si>
    <t>інші енергоносії</t>
  </si>
  <si>
    <t>Інші поточні видатки</t>
  </si>
  <si>
    <t>штрафи , пеня</t>
  </si>
  <si>
    <t>в.о.керівника                                           М.М.Болюк</t>
  </si>
  <si>
    <t>головний бухгалтер                             Н.Д.Мазуренко</t>
  </si>
  <si>
    <r>
      <t xml:space="preserve">на </t>
    </r>
    <r>
      <rPr>
        <b/>
        <sz val="11"/>
        <color theme="1"/>
        <rFont val="Times New Roman"/>
        <family val="1"/>
        <charset val="204"/>
      </rPr>
      <t xml:space="preserve">2021 </t>
    </r>
    <r>
      <rPr>
        <sz val="11"/>
        <color theme="1"/>
        <rFont val="Times New Roman"/>
        <family val="1"/>
        <charset val="204"/>
      </rPr>
      <t>рік</t>
    </r>
  </si>
  <si>
    <r>
      <rPr>
        <b/>
        <sz val="12"/>
        <color theme="1"/>
        <rFont val="Times New Roman"/>
        <family val="1"/>
        <charset val="204"/>
      </rPr>
      <t>Доходи</t>
    </r>
    <r>
      <rPr>
        <sz val="11"/>
        <color theme="1"/>
        <rFont val="Times New Roman"/>
        <family val="1"/>
        <charset val="204"/>
      </rPr>
      <t xml:space="preserve"> ,усього</t>
    </r>
  </si>
  <si>
    <r>
      <rPr>
        <b/>
        <sz val="12"/>
        <color theme="1"/>
        <rFont val="Times New Roman"/>
        <family val="1"/>
        <charset val="204"/>
      </rPr>
      <t>Поточні видатки</t>
    </r>
    <r>
      <rPr>
        <sz val="11"/>
        <color theme="1"/>
        <rFont val="Times New Roman"/>
        <family val="1"/>
        <charset val="204"/>
      </rPr>
      <t xml:space="preserve"> ,усього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</si>
</sst>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/>
    <xf numFmtId="2" fontId="4" fillId="0" borderId="1" xfId="0" applyNumberFormat="1" applyFont="1" applyBorder="1" applyAlignment="1">
      <alignment horizontal="right" wrapText="1"/>
    </xf>
    <xf numFmtId="2" fontId="2" fillId="0" borderId="1" xfId="0" applyNumberFormat="1" applyFont="1" applyBorder="1" applyAlignment="1"/>
    <xf numFmtId="2" fontId="2" fillId="0" borderId="1" xfId="0" applyNumberFormat="1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wrapText="1"/>
    </xf>
    <xf numFmtId="2" fontId="1" fillId="0" borderId="1" xfId="0" applyNumberFormat="1" applyFont="1" applyBorder="1" applyAlignment="1"/>
    <xf numFmtId="0" fontId="2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vertical="center"/>
    </xf>
    <xf numFmtId="2" fontId="1" fillId="0" borderId="1" xfId="0" applyNumberFormat="1" applyFont="1" applyFill="1" applyBorder="1"/>
    <xf numFmtId="2" fontId="0" fillId="0" borderId="1" xfId="0" applyNumberFormat="1" applyBorder="1"/>
    <xf numFmtId="0" fontId="1" fillId="0" borderId="0" xfId="0" applyFont="1" applyBorder="1"/>
    <xf numFmtId="2" fontId="1" fillId="0" borderId="0" xfId="0" applyNumberFormat="1" applyFont="1" applyFill="1" applyBorder="1"/>
    <xf numFmtId="2" fontId="3" fillId="0" borderId="1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8"/>
  <sheetViews>
    <sheetView tabSelected="1" topLeftCell="A4" workbookViewId="0">
      <selection activeCell="F47" sqref="F47"/>
    </sheetView>
  </sheetViews>
  <sheetFormatPr defaultRowHeight="15" x14ac:dyDescent="0.25"/>
  <cols>
    <col min="1" max="1" width="65" customWidth="1"/>
    <col min="2" max="2" width="15.28515625" customWidth="1"/>
    <col min="3" max="3" width="11.28515625" customWidth="1"/>
  </cols>
  <sheetData>
    <row r="1" spans="1:3" x14ac:dyDescent="0.25">
      <c r="A1" s="1"/>
      <c r="B1" s="27" t="s">
        <v>0</v>
      </c>
      <c r="C1" s="27"/>
    </row>
    <row r="2" spans="1:3" x14ac:dyDescent="0.25">
      <c r="A2" s="1"/>
      <c r="B2" s="28"/>
      <c r="C2" s="28"/>
    </row>
    <row r="3" spans="1:3" x14ac:dyDescent="0.25">
      <c r="A3" s="1"/>
      <c r="B3" s="29"/>
      <c r="C3" s="29"/>
    </row>
    <row r="4" spans="1:3" x14ac:dyDescent="0.25">
      <c r="A4" s="1" t="s">
        <v>1</v>
      </c>
    </row>
    <row r="5" spans="1:3" x14ac:dyDescent="0.25">
      <c r="A5" s="2" t="s">
        <v>2</v>
      </c>
      <c r="B5" s="1"/>
    </row>
    <row r="6" spans="1:3" x14ac:dyDescent="0.25">
      <c r="A6" s="1" t="s">
        <v>3</v>
      </c>
      <c r="B6" s="1"/>
      <c r="C6" s="1"/>
    </row>
    <row r="7" spans="1:3" x14ac:dyDescent="0.25">
      <c r="A7" s="1"/>
      <c r="B7" s="1"/>
      <c r="C7" s="1"/>
    </row>
    <row r="8" spans="1:3" x14ac:dyDescent="0.25">
      <c r="A8" s="4" t="s">
        <v>4</v>
      </c>
      <c r="B8" s="5"/>
      <c r="C8" s="2"/>
    </row>
    <row r="9" spans="1:3" ht="51.75" customHeight="1" x14ac:dyDescent="0.25">
      <c r="A9" s="6" t="s">
        <v>5</v>
      </c>
      <c r="B9" s="3"/>
      <c r="C9" s="3"/>
    </row>
    <row r="10" spans="1:3" x14ac:dyDescent="0.25">
      <c r="A10" s="7" t="s">
        <v>50</v>
      </c>
      <c r="B10" s="1"/>
      <c r="C10" s="1"/>
    </row>
    <row r="11" spans="1:3" x14ac:dyDescent="0.25">
      <c r="A11" s="8" t="s">
        <v>6</v>
      </c>
      <c r="B11" s="9" t="s">
        <v>7</v>
      </c>
      <c r="C11" s="10" t="s">
        <v>8</v>
      </c>
    </row>
    <row r="12" spans="1:3" ht="18.75" x14ac:dyDescent="0.3">
      <c r="A12" s="8" t="s">
        <v>51</v>
      </c>
      <c r="B12" s="11">
        <f>SUM(B13:B17)</f>
        <v>2977000</v>
      </c>
      <c r="C12" s="12">
        <f>SUM(C13:C16)</f>
        <v>800000</v>
      </c>
    </row>
    <row r="13" spans="1:3" x14ac:dyDescent="0.25">
      <c r="A13" s="14" t="s">
        <v>9</v>
      </c>
      <c r="B13" s="15">
        <f>C13</f>
        <v>800000</v>
      </c>
      <c r="C13" s="15">
        <v>800000</v>
      </c>
    </row>
    <row r="14" spans="1:3" x14ac:dyDescent="0.25">
      <c r="A14" s="14" t="s">
        <v>10</v>
      </c>
      <c r="B14" s="15">
        <v>2100000</v>
      </c>
      <c r="C14" s="16"/>
    </row>
    <row r="15" spans="1:3" x14ac:dyDescent="0.25">
      <c r="A15" s="14" t="s">
        <v>11</v>
      </c>
      <c r="B15" s="15">
        <v>24000</v>
      </c>
      <c r="C15" s="16"/>
    </row>
    <row r="16" spans="1:3" x14ac:dyDescent="0.25">
      <c r="A16" s="14" t="s">
        <v>12</v>
      </c>
      <c r="B16" s="15">
        <v>3000</v>
      </c>
      <c r="C16" s="16"/>
    </row>
    <row r="17" spans="1:3" x14ac:dyDescent="0.25">
      <c r="A17" s="14" t="s">
        <v>13</v>
      </c>
      <c r="B17" s="15">
        <v>50000</v>
      </c>
      <c r="C17" s="16"/>
    </row>
    <row r="18" spans="1:3" ht="18.75" x14ac:dyDescent="0.3">
      <c r="A18" s="8" t="s">
        <v>52</v>
      </c>
      <c r="B18" s="11">
        <f>B19+B20+B21+B34+B37+B44+B46+B51</f>
        <v>2977000</v>
      </c>
      <c r="C18" s="12">
        <f>C19+C20+C21+C34+C37+C44+C46+C51</f>
        <v>800000</v>
      </c>
    </row>
    <row r="19" spans="1:3" x14ac:dyDescent="0.25">
      <c r="A19" s="17" t="s">
        <v>14</v>
      </c>
      <c r="B19" s="13">
        <f>C19+1607274.1</f>
        <v>2197520</v>
      </c>
      <c r="C19" s="13">
        <v>590245.9</v>
      </c>
    </row>
    <row r="20" spans="1:3" x14ac:dyDescent="0.25">
      <c r="A20" s="17" t="s">
        <v>15</v>
      </c>
      <c r="B20" s="13">
        <f>C20+353600.3</f>
        <v>483454.4</v>
      </c>
      <c r="C20" s="13">
        <v>129854.1</v>
      </c>
    </row>
    <row r="21" spans="1:3" x14ac:dyDescent="0.25">
      <c r="A21" s="17" t="s">
        <v>16</v>
      </c>
      <c r="B21" s="13">
        <f>SUM(B22:B33)</f>
        <v>143725.6</v>
      </c>
      <c r="C21" s="13">
        <f>SUM(C22:C33)</f>
        <v>0</v>
      </c>
    </row>
    <row r="22" spans="1:3" x14ac:dyDescent="0.25">
      <c r="A22" s="18" t="s">
        <v>17</v>
      </c>
      <c r="B22" s="19">
        <v>7000</v>
      </c>
      <c r="C22" s="19"/>
    </row>
    <row r="23" spans="1:3" x14ac:dyDescent="0.25">
      <c r="A23" s="18" t="s">
        <v>18</v>
      </c>
      <c r="B23" s="19">
        <v>10000</v>
      </c>
      <c r="C23" s="19"/>
    </row>
    <row r="24" spans="1:3" x14ac:dyDescent="0.25">
      <c r="A24" s="18" t="s">
        <v>19</v>
      </c>
      <c r="B24" s="19">
        <v>20000</v>
      </c>
      <c r="C24" s="19"/>
    </row>
    <row r="25" spans="1:3" x14ac:dyDescent="0.25">
      <c r="A25" s="18" t="s">
        <v>20</v>
      </c>
      <c r="B25" s="19">
        <v>1000</v>
      </c>
      <c r="C25" s="19"/>
    </row>
    <row r="26" spans="1:3" ht="34.5" customHeight="1" x14ac:dyDescent="0.25">
      <c r="A26" s="20" t="s">
        <v>21</v>
      </c>
      <c r="B26" s="21">
        <v>1000</v>
      </c>
      <c r="C26" s="21"/>
    </row>
    <row r="27" spans="1:3" x14ac:dyDescent="0.25">
      <c r="A27" s="18" t="s">
        <v>22</v>
      </c>
      <c r="B27" s="19">
        <v>2000</v>
      </c>
      <c r="C27" s="19"/>
    </row>
    <row r="28" spans="1:3" x14ac:dyDescent="0.25">
      <c r="A28" s="18" t="s">
        <v>23</v>
      </c>
      <c r="B28" s="19">
        <v>50000</v>
      </c>
      <c r="C28" s="19"/>
    </row>
    <row r="29" spans="1:3" x14ac:dyDescent="0.25">
      <c r="A29" s="18" t="s">
        <v>24</v>
      </c>
      <c r="B29" s="19">
        <v>7000</v>
      </c>
      <c r="C29" s="19"/>
    </row>
    <row r="30" spans="1:3" x14ac:dyDescent="0.25">
      <c r="A30" s="18" t="s">
        <v>25</v>
      </c>
      <c r="B30" s="19">
        <v>4725.6000000000004</v>
      </c>
      <c r="C30" s="19"/>
    </row>
    <row r="31" spans="1:3" x14ac:dyDescent="0.25">
      <c r="A31" s="18" t="s">
        <v>26</v>
      </c>
      <c r="B31" s="19">
        <v>20000</v>
      </c>
      <c r="C31" s="19"/>
    </row>
    <row r="32" spans="1:3" ht="34.5" customHeight="1" x14ac:dyDescent="0.25">
      <c r="A32" s="20" t="s">
        <v>27</v>
      </c>
      <c r="B32" s="19">
        <v>20000</v>
      </c>
      <c r="C32" s="19"/>
    </row>
    <row r="33" spans="1:3" x14ac:dyDescent="0.25">
      <c r="A33" s="18" t="s">
        <v>28</v>
      </c>
      <c r="B33" s="19">
        <v>1000</v>
      </c>
      <c r="C33" s="19"/>
    </row>
    <row r="34" spans="1:3" x14ac:dyDescent="0.25">
      <c r="A34" s="17" t="s">
        <v>29</v>
      </c>
      <c r="B34" s="13">
        <f>SUM(B35:B36)</f>
        <v>40000</v>
      </c>
      <c r="C34" s="13">
        <f>SUM(C35:C36)</f>
        <v>0</v>
      </c>
    </row>
    <row r="35" spans="1:3" x14ac:dyDescent="0.25">
      <c r="A35" s="18" t="s">
        <v>30</v>
      </c>
      <c r="B35" s="19">
        <v>20000</v>
      </c>
      <c r="C35" s="19">
        <v>0</v>
      </c>
    </row>
    <row r="36" spans="1:3" ht="47.25" customHeight="1" x14ac:dyDescent="0.25">
      <c r="A36" s="20" t="s">
        <v>31</v>
      </c>
      <c r="B36" s="21">
        <v>20000</v>
      </c>
      <c r="C36" s="21"/>
    </row>
    <row r="37" spans="1:3" x14ac:dyDescent="0.25">
      <c r="A37" s="17" t="s">
        <v>32</v>
      </c>
      <c r="B37" s="13">
        <f>SUM(B38:B43)</f>
        <v>32500</v>
      </c>
      <c r="C37" s="13">
        <f>SUM(C38:C43)</f>
        <v>7600</v>
      </c>
    </row>
    <row r="38" spans="1:3" x14ac:dyDescent="0.25">
      <c r="A38" s="18" t="s">
        <v>33</v>
      </c>
      <c r="B38" s="19">
        <v>4000</v>
      </c>
      <c r="C38" s="19">
        <v>2000</v>
      </c>
    </row>
    <row r="39" spans="1:3" x14ac:dyDescent="0.25">
      <c r="A39" s="18" t="s">
        <v>34</v>
      </c>
      <c r="B39" s="19">
        <v>1000</v>
      </c>
      <c r="C39" s="19"/>
    </row>
    <row r="40" spans="1:3" x14ac:dyDescent="0.25">
      <c r="A40" s="18" t="s">
        <v>35</v>
      </c>
      <c r="B40" s="19">
        <f>C40+500</f>
        <v>4000</v>
      </c>
      <c r="C40" s="19">
        <v>3500</v>
      </c>
    </row>
    <row r="41" spans="1:3" x14ac:dyDescent="0.25">
      <c r="A41" s="18" t="s">
        <v>36</v>
      </c>
      <c r="B41" s="19">
        <v>17000</v>
      </c>
      <c r="C41" s="19">
        <v>900</v>
      </c>
    </row>
    <row r="42" spans="1:3" x14ac:dyDescent="0.25">
      <c r="A42" s="18" t="s">
        <v>37</v>
      </c>
      <c r="B42" s="19">
        <v>5000</v>
      </c>
      <c r="C42" s="19"/>
    </row>
    <row r="43" spans="1:3" x14ac:dyDescent="0.25">
      <c r="A43" s="18" t="s">
        <v>38</v>
      </c>
      <c r="B43" s="19">
        <v>1500</v>
      </c>
      <c r="C43" s="19">
        <v>1200</v>
      </c>
    </row>
    <row r="44" spans="1:3" x14ac:dyDescent="0.25">
      <c r="A44" s="17" t="s">
        <v>39</v>
      </c>
      <c r="B44" s="13">
        <f>SUM(B45)</f>
        <v>0</v>
      </c>
      <c r="C44" s="13">
        <f>SUM(C45)</f>
        <v>0</v>
      </c>
    </row>
    <row r="45" spans="1:3" x14ac:dyDescent="0.25">
      <c r="A45" s="18" t="s">
        <v>40</v>
      </c>
      <c r="B45" s="19">
        <v>0</v>
      </c>
      <c r="C45" s="19"/>
    </row>
    <row r="46" spans="1:3" x14ac:dyDescent="0.25">
      <c r="A46" s="17" t="s">
        <v>41</v>
      </c>
      <c r="B46" s="13">
        <f>SUM(B47:B50)</f>
        <v>77800</v>
      </c>
      <c r="C46" s="13">
        <f>SUM(C47:C50)</f>
        <v>72300</v>
      </c>
    </row>
    <row r="47" spans="1:3" x14ac:dyDescent="0.25">
      <c r="A47" s="18" t="s">
        <v>42</v>
      </c>
      <c r="B47" s="19">
        <v>2000</v>
      </c>
      <c r="C47" s="19">
        <v>1500</v>
      </c>
    </row>
    <row r="48" spans="1:3" x14ac:dyDescent="0.25">
      <c r="A48" s="18" t="s">
        <v>43</v>
      </c>
      <c r="B48" s="19">
        <v>25000</v>
      </c>
      <c r="C48" s="19">
        <v>25000</v>
      </c>
    </row>
    <row r="49" spans="1:3" x14ac:dyDescent="0.25">
      <c r="A49" s="18" t="s">
        <v>44</v>
      </c>
      <c r="B49" s="19">
        <v>45800</v>
      </c>
      <c r="C49" s="19">
        <v>45800</v>
      </c>
    </row>
    <row r="50" spans="1:3" x14ac:dyDescent="0.25">
      <c r="A50" s="18" t="s">
        <v>45</v>
      </c>
      <c r="B50" s="19">
        <v>5000</v>
      </c>
      <c r="C50" s="19"/>
    </row>
    <row r="51" spans="1:3" ht="15.75" x14ac:dyDescent="0.25">
      <c r="A51" s="17" t="s">
        <v>46</v>
      </c>
      <c r="B51" s="13">
        <f>SUM(B52)</f>
        <v>2000</v>
      </c>
      <c r="C51" s="26">
        <f>SUM(C52)</f>
        <v>0</v>
      </c>
    </row>
    <row r="52" spans="1:3" x14ac:dyDescent="0.25">
      <c r="A52" s="18" t="s">
        <v>47</v>
      </c>
      <c r="B52" s="22">
        <v>2000</v>
      </c>
      <c r="C52" s="23"/>
    </row>
    <row r="53" spans="1:3" x14ac:dyDescent="0.25">
      <c r="A53" s="24"/>
      <c r="B53" s="25"/>
    </row>
    <row r="54" spans="1:3" x14ac:dyDescent="0.25">
      <c r="A54" s="24"/>
      <c r="B54" s="25"/>
    </row>
    <row r="55" spans="1:3" x14ac:dyDescent="0.25">
      <c r="A55" s="24"/>
      <c r="B55" s="25"/>
    </row>
    <row r="57" spans="1:3" x14ac:dyDescent="0.25">
      <c r="A57" s="1" t="s">
        <v>48</v>
      </c>
    </row>
    <row r="58" spans="1:3" x14ac:dyDescent="0.25">
      <c r="A58" s="1" t="s">
        <v>49</v>
      </c>
    </row>
  </sheetData>
  <mergeCells count="3">
    <mergeCell ref="B1:C1"/>
    <mergeCell ref="B2:C2"/>
    <mergeCell ref="B3:C3"/>
  </mergeCells>
  <pageMargins left="0.7" right="0.7" top="0.75" bottom="0.75" header="0.3" footer="0.3"/>
  <pageSetup paperSize="9" scale="7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2020-12-21T16:01:55Z</cp:lastPrinted>
  <dcterms:created xsi:type="dcterms:W3CDTF">2020-12-21T12:49:10Z</dcterms:created>
  <dcterms:modified xsi:type="dcterms:W3CDTF">2020-12-22T07:40:14Z</dcterms:modified>
</cp:coreProperties>
</file>