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205" activeTab="0"/>
  </bookViews>
  <sheets>
    <sheet name="Лист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<sst xmlns="http://schemas.openxmlformats.org/spreadsheetml/2006/main" count="49" uniqueCount="40">
  <si>
    <t>(грн)</t>
  </si>
  <si>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</si>
  <si>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</si>
  <si>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</si>
  <si>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до інших місцевих бюджетів</t>
  </si>
  <si>
    <t xml:space="preserve">  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</si>
  <si>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</si>
  <si>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</si>
  <si>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</si>
  <si>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</si>
  <si>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</si>
  <si>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Усього</t>
  </si>
  <si>
    <t>Обласний бюджет Херсонської області</t>
  </si>
  <si>
    <t>КПКВК 0119770</t>
  </si>
  <si>
    <t>Додаток 5</t>
  </si>
  <si>
    <t>КПКВК 0119410</t>
  </si>
  <si>
    <t>Районний бюджет
Білозерського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</si>
  <si>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</si>
  <si>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</si>
  <si>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 xml:space="preserve">Міський бюджет                м. Херсон </t>
  </si>
  <si>
    <t>Державний бюджет</t>
  </si>
  <si>
    <t>Міжбюджетні трансферти на 2020 рік</t>
  </si>
  <si>
    <t>на здійснення переданих видатків у сфері охорони здоров’я за рахунок коштів медичної субвенції, цільові видатки на  лікування хворих на цукровий та нецукровий діабет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</si>
  <si>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</si>
  <si>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(код бюджету)</t>
  </si>
  <si>
    <t>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</si>
  <si>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Підтримка діяльності Управління Державної
Казначейської служби України у Білозерському районі Херсонської
області</t>
  </si>
  <si>
    <t>КПКВК 0119800</t>
  </si>
  <si>
    <t>Підтримка Трудового архіву у
Білозерському районі</t>
  </si>
  <si>
    <t>На придбання паливо-мастильних матеріалів для
пожежнорятувальних автомобілів підрозділу 20 державної пожежнорятувальної частини ГУДСНС України в Херсонській області</t>
  </si>
  <si>
    <t>Медична субвенція для надання медичної допомоги вторинного рівня жителям Музиківської ОТГ Херсонської області медичними комунальними закладами міста Херсона</t>
  </si>
  <si>
    <t>На співфінансування заходів обласної програми «Розвиток людського капіталу Херсонської області»</t>
  </si>
  <si>
    <t>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</si>
  <si>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КПКВК 0119420</t>
  </si>
  <si>
    <t>Медична субвенція на оновлення матеріально-технічної бази медичним комунальним некомерційним закладам міста Херсона</t>
  </si>
  <si>
    <t>Медична субвенція на оновлення матеріально-технічної бази КНП "Обласний територіальний центр екстреної медичної допомоги та медицини катастроф" ХОР</t>
  </si>
  <si>
    <t>"Про внесення змін та доповнень до рішення сесії від 19.12.2019р. №742 "Про бюджет Музиківської сільської об'єднаної територіальної громади на 2020 рік"</t>
  </si>
  <si>
    <t>Медична субвенція на оновлення матеріально-технічної бази, комп'ютеризацію та інформатизацію</t>
  </si>
  <si>
    <t>на здійснення підтримки окремих закладів та заходів у системі охорони здоров`я за рахунок відповідної субвенції з державного бюджету, цільові видатки на  лікування хворих на цукровий та нецукровий діабет</t>
  </si>
  <si>
    <t>до рішення від 28.05.2020 р. №889  Музиківської сільської ради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</si>
</sst>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"/>
    <numFmt numFmtId="204" formatCode="#,##0.000"/>
    <numFmt numFmtId="205" formatCode="#,##0.0000"/>
  </numFmts>
  <fonts count="38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24" fillId="0" borderId="0" applyNumberFormat="0" applyFill="0" applyBorder="0" applyAlignment="0" applyProtection="0"/>
    <xf numFmtId="196" fontId="1" fillId="0" borderId="0" applyFill="0" applyBorder="0" applyAlignment="0" applyProtection="0"/>
    <xf numFmtId="194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7" fontId="1" fillId="0" borderId="0" applyFill="0" applyBorder="0" applyAlignment="0" applyProtection="0"/>
    <xf numFmtId="195" fontId="1" fillId="0" borderId="0" applyFill="0" applyBorder="0" applyAlignment="0" applyProtection="0"/>
    <xf numFmtId="0" fontId="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7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6" fillId="27" borderId="12" xfId="0" applyFont="1" applyFill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27" borderId="12" xfId="0" applyFont="1" applyFill="1" applyBorder="1" applyAlignment="1">
      <alignment wrapText="1"/>
    </xf>
    <xf numFmtId="0" fontId="26" fillId="0" borderId="0" xfId="0" applyFont="1" applyAlignment="1">
      <alignment horizontal="center" wrapText="1"/>
    </xf>
    <xf numFmtId="0" fontId="27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vertical="top" wrapText="1"/>
    </xf>
    <xf numFmtId="0" fontId="27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wrapText="1"/>
    </xf>
    <xf numFmtId="3" fontId="27" fillId="27" borderId="12" xfId="0" applyNumberFormat="1" applyFont="1" applyFill="1" applyBorder="1" applyAlignment="1">
      <alignment wrapText="1"/>
    </xf>
    <xf numFmtId="0" fontId="26" fillId="0" borderId="12" xfId="0" applyFont="1" applyBorder="1" applyAlignment="1">
      <alignment horizontal="center" vertical="top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4" fontId="27" fillId="27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wrapText="1"/>
    </xf>
    <xf numFmtId="4" fontId="26" fillId="27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wrapText="1"/>
    </xf>
    <xf numFmtId="4" fontId="26" fillId="27" borderId="12" xfId="0" applyNumberFormat="1" applyFont="1" applyFill="1" applyBorder="1" applyAlignment="1">
      <alignment horizont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4" fontId="27" fillId="27" borderId="12" xfId="0" applyNumberFormat="1" applyFont="1" applyFill="1" applyBorder="1" applyAlignment="1">
      <alignment horizontal="center" wrapText="1"/>
    </xf>
    <xf numFmtId="4" fontId="27" fillId="27" borderId="12" xfId="0" applyNumberFormat="1" applyFont="1" applyFill="1" applyBorder="1" applyAlignment="1">
      <alignment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7" borderId="14" xfId="0" applyFont="1" applyFill="1" applyBorder="1" applyAlignment="1">
      <alignment horizontal="center" vertical="center" wrapText="1"/>
    </xf>
    <xf numFmtId="0" fontId="27" fillId="27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 1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25"/>
  <sheetViews>
    <sheetView tabSelected="1" zoomScale="82" zoomScaleNormal="82" zoomScalePageLayoutView="0" workbookViewId="0" topLeftCell="A1">
      <selection activeCell="Y3" sqref="Y3:AD4"/>
    </sheetView>
  </sheetViews>
  <sheetFormatPr defaultColWidth="9.33203125" defaultRowHeight="12.75"/>
  <cols>
    <col min="1" max="1" width="6.33203125" style="2" customWidth="1"/>
    <col min="2" max="2" width="12.83203125" style="2" customWidth="1"/>
    <col min="3" max="3" width="16.16015625" style="2" customWidth="1"/>
    <col min="4" max="5" width="12.33203125" style="2" customWidth="1"/>
    <col min="6" max="6" width="12.83203125" style="2" customWidth="1"/>
    <col min="7" max="8" width="11.83203125" style="2" customWidth="1"/>
    <col min="9" max="9" width="8" style="2" hidden="1" customWidth="1"/>
    <col min="10" max="11" width="9.83203125" style="2" hidden="1" customWidth="1"/>
    <col min="12" max="12" width="12.66015625" style="2" customWidth="1"/>
    <col min="13" max="13" width="12.5" style="2" customWidth="1"/>
    <col min="14" max="14" width="7" style="2" customWidth="1"/>
    <col min="15" max="15" width="14.66015625" style="2" customWidth="1"/>
    <col min="16" max="16" width="4" style="2" customWidth="1"/>
    <col min="17" max="17" width="3.83203125" style="2" customWidth="1"/>
    <col min="18" max="18" width="11" style="2" customWidth="1"/>
    <col min="19" max="20" width="11.83203125" style="2" customWidth="1"/>
    <col min="21" max="21" width="14" style="2" customWidth="1"/>
    <col min="22" max="22" width="11.66015625" style="2" customWidth="1"/>
    <col min="23" max="23" width="8.83203125" style="2" hidden="1" customWidth="1"/>
    <col min="24" max="24" width="1.83203125" style="2" hidden="1" customWidth="1"/>
    <col min="25" max="25" width="11.83203125" style="2" customWidth="1"/>
    <col min="26" max="26" width="11.16015625" style="2" customWidth="1"/>
    <col min="27" max="27" width="12.33203125" style="2" customWidth="1"/>
    <col min="28" max="28" width="11.66015625" style="2" hidden="1" customWidth="1"/>
    <col min="29" max="29" width="8.16015625" style="2" customWidth="1"/>
    <col min="30" max="30" width="13.66015625" style="2" customWidth="1"/>
    <col min="31" max="16384" width="9.33203125" style="2" customWidth="1"/>
  </cols>
  <sheetData>
    <row r="1" ht="12.75">
      <c r="Y1" s="2" t="s">
        <v>14</v>
      </c>
    </row>
    <row r="2" spans="25:30" ht="25.5" customHeight="1">
      <c r="Y2" s="36" t="s">
        <v>39</v>
      </c>
      <c r="Z2" s="36"/>
      <c r="AA2" s="36"/>
      <c r="AB2" s="36"/>
      <c r="AC2" s="36"/>
      <c r="AD2" s="36"/>
    </row>
    <row r="3" spans="25:30" ht="12.75" customHeight="1">
      <c r="Y3" s="36" t="s">
        <v>36</v>
      </c>
      <c r="Z3" s="36"/>
      <c r="AA3" s="36"/>
      <c r="AB3" s="36"/>
      <c r="AC3" s="36"/>
      <c r="AD3" s="36"/>
    </row>
    <row r="4" spans="25:30" ht="24.75" customHeight="1">
      <c r="Y4" s="36"/>
      <c r="Z4" s="36"/>
      <c r="AA4" s="36"/>
      <c r="AB4" s="36"/>
      <c r="AC4" s="36"/>
      <c r="AD4" s="36"/>
    </row>
    <row r="6" ht="12.75">
      <c r="C6" s="20">
        <v>21510000000</v>
      </c>
    </row>
    <row r="7" spans="3:24" ht="18.75">
      <c r="C7" s="21" t="s">
        <v>24</v>
      </c>
      <c r="E7" s="46" t="s">
        <v>21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ht="12.75">
      <c r="H8" s="2" t="s">
        <v>0</v>
      </c>
    </row>
    <row r="9" spans="2:33" ht="12.75">
      <c r="B9" s="37" t="s">
        <v>1</v>
      </c>
      <c r="C9" s="37" t="s">
        <v>2</v>
      </c>
      <c r="D9" s="43" t="s">
        <v>3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  <c r="P9" s="43" t="s">
        <v>4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5"/>
      <c r="AE9" s="3"/>
      <c r="AG9" s="2" t="s">
        <v>5</v>
      </c>
    </row>
    <row r="10" spans="2:31" ht="12.75">
      <c r="B10" s="38"/>
      <c r="C10" s="38"/>
      <c r="D10" s="37" t="s">
        <v>6</v>
      </c>
      <c r="E10" s="58" t="s">
        <v>7</v>
      </c>
      <c r="F10" s="59"/>
      <c r="G10" s="59"/>
      <c r="H10" s="59"/>
      <c r="I10" s="59"/>
      <c r="J10" s="59"/>
      <c r="K10" s="59"/>
      <c r="L10" s="59"/>
      <c r="M10" s="59"/>
      <c r="N10" s="60"/>
      <c r="O10" s="40" t="s">
        <v>10</v>
      </c>
      <c r="P10" s="47" t="s">
        <v>6</v>
      </c>
      <c r="Q10" s="48"/>
      <c r="R10" s="47" t="s">
        <v>7</v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48"/>
      <c r="AD10" s="40" t="s">
        <v>10</v>
      </c>
      <c r="AE10" s="3"/>
    </row>
    <row r="11" spans="2:31" ht="51" customHeight="1">
      <c r="B11" s="38"/>
      <c r="C11" s="38"/>
      <c r="D11" s="39"/>
      <c r="E11" s="51" t="s">
        <v>8</v>
      </c>
      <c r="F11" s="52"/>
      <c r="G11" s="52"/>
      <c r="H11" s="52"/>
      <c r="I11" s="52"/>
      <c r="J11" s="52"/>
      <c r="K11" s="52"/>
      <c r="L11" s="52"/>
      <c r="M11" s="53"/>
      <c r="N11" s="7" t="s">
        <v>9</v>
      </c>
      <c r="O11" s="41"/>
      <c r="P11" s="49"/>
      <c r="Q11" s="50"/>
      <c r="R11" s="54" t="s">
        <v>8</v>
      </c>
      <c r="S11" s="55"/>
      <c r="T11" s="55"/>
      <c r="U11" s="55"/>
      <c r="V11" s="55"/>
      <c r="W11" s="55"/>
      <c r="X11" s="55"/>
      <c r="Y11" s="55"/>
      <c r="Z11" s="55"/>
      <c r="AA11" s="55"/>
      <c r="AB11" s="56"/>
      <c r="AC11" s="8" t="s">
        <v>9</v>
      </c>
      <c r="AD11" s="41"/>
      <c r="AE11" s="3"/>
    </row>
    <row r="12" spans="2:31" ht="25.5">
      <c r="B12" s="38"/>
      <c r="C12" s="38"/>
      <c r="D12" s="22">
        <v>41040200</v>
      </c>
      <c r="E12" s="22">
        <v>41051200</v>
      </c>
      <c r="F12" s="22">
        <v>41051500</v>
      </c>
      <c r="G12" s="22">
        <v>41053900</v>
      </c>
      <c r="H12" s="22">
        <v>41055000</v>
      </c>
      <c r="I12" s="22"/>
      <c r="J12" s="22"/>
      <c r="K12" s="23"/>
      <c r="L12" s="22">
        <v>41053900</v>
      </c>
      <c r="M12" s="22">
        <v>41051400</v>
      </c>
      <c r="N12" s="16"/>
      <c r="O12" s="41"/>
      <c r="P12" s="10"/>
      <c r="Q12" s="10"/>
      <c r="R12" s="6" t="s">
        <v>13</v>
      </c>
      <c r="S12" s="6" t="s">
        <v>15</v>
      </c>
      <c r="T12" s="6" t="s">
        <v>15</v>
      </c>
      <c r="U12" s="6" t="s">
        <v>33</v>
      </c>
      <c r="V12" s="6" t="s">
        <v>33</v>
      </c>
      <c r="W12" s="6"/>
      <c r="X12" s="6"/>
      <c r="Y12" s="6" t="s">
        <v>27</v>
      </c>
      <c r="Z12" s="6" t="s">
        <v>13</v>
      </c>
      <c r="AA12" s="6" t="s">
        <v>27</v>
      </c>
      <c r="AB12" s="6"/>
      <c r="AC12" s="6"/>
      <c r="AD12" s="41"/>
      <c r="AE12" s="3"/>
    </row>
    <row r="13" spans="2:31" ht="382.5" customHeight="1">
      <c r="B13" s="39"/>
      <c r="C13" s="39"/>
      <c r="D13" s="14" t="s">
        <v>17</v>
      </c>
      <c r="E13" s="14" t="s">
        <v>18</v>
      </c>
      <c r="F13" s="14" t="s">
        <v>22</v>
      </c>
      <c r="G13" s="14" t="s">
        <v>23</v>
      </c>
      <c r="H13" s="14" t="s">
        <v>38</v>
      </c>
      <c r="I13" s="14"/>
      <c r="J13" s="14"/>
      <c r="K13" s="14"/>
      <c r="L13" s="14" t="s">
        <v>25</v>
      </c>
      <c r="M13" s="14" t="s">
        <v>32</v>
      </c>
      <c r="N13" s="4"/>
      <c r="O13" s="42"/>
      <c r="P13" s="5"/>
      <c r="Q13" s="5"/>
      <c r="R13" s="18" t="s">
        <v>31</v>
      </c>
      <c r="S13" s="14" t="s">
        <v>30</v>
      </c>
      <c r="T13" s="14" t="s">
        <v>37</v>
      </c>
      <c r="U13" s="14" t="s">
        <v>34</v>
      </c>
      <c r="V13" s="14" t="s">
        <v>35</v>
      </c>
      <c r="W13" s="14"/>
      <c r="X13" s="14"/>
      <c r="Y13" s="14" t="s">
        <v>26</v>
      </c>
      <c r="Z13" s="14" t="s">
        <v>28</v>
      </c>
      <c r="AA13" s="14" t="s">
        <v>29</v>
      </c>
      <c r="AB13" s="14"/>
      <c r="AC13" s="14"/>
      <c r="AD13" s="42"/>
      <c r="AE13" s="3"/>
    </row>
    <row r="14" spans="2:31" ht="12.75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  <c r="K14" s="6">
        <v>10</v>
      </c>
      <c r="L14" s="6">
        <v>7</v>
      </c>
      <c r="M14" s="6">
        <v>8</v>
      </c>
      <c r="N14" s="6">
        <v>9</v>
      </c>
      <c r="O14" s="6">
        <v>10</v>
      </c>
      <c r="P14" s="6">
        <v>11</v>
      </c>
      <c r="Q14" s="6">
        <v>12</v>
      </c>
      <c r="R14" s="6">
        <v>13</v>
      </c>
      <c r="S14" s="6">
        <v>14</v>
      </c>
      <c r="T14" s="6">
        <v>14</v>
      </c>
      <c r="U14" s="6">
        <v>15</v>
      </c>
      <c r="V14" s="6">
        <v>16</v>
      </c>
      <c r="W14" s="6">
        <v>21</v>
      </c>
      <c r="X14" s="6">
        <v>22</v>
      </c>
      <c r="Y14" s="6">
        <v>17</v>
      </c>
      <c r="Z14" s="6">
        <v>18</v>
      </c>
      <c r="AA14" s="6">
        <v>19</v>
      </c>
      <c r="AB14" s="6">
        <v>26</v>
      </c>
      <c r="AC14" s="6">
        <v>20</v>
      </c>
      <c r="AD14" s="6">
        <v>21</v>
      </c>
      <c r="AE14" s="3"/>
    </row>
    <row r="15" spans="2:31" ht="38.25">
      <c r="B15" s="32">
        <v>21201100000</v>
      </c>
      <c r="C15" s="13" t="s">
        <v>19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>
        <f>SUM(D15:N15)</f>
        <v>0</v>
      </c>
      <c r="P15" s="24"/>
      <c r="Q15" s="24"/>
      <c r="R15" s="24"/>
      <c r="S15" s="26">
        <f>673800-T15</f>
        <v>8785.949999999953</v>
      </c>
      <c r="T15" s="26">
        <v>665014.05</v>
      </c>
      <c r="U15" s="26">
        <v>1622774.2</v>
      </c>
      <c r="V15" s="24"/>
      <c r="W15" s="24"/>
      <c r="X15" s="24"/>
      <c r="Y15" s="24"/>
      <c r="Z15" s="24"/>
      <c r="AA15" s="26"/>
      <c r="AB15" s="26"/>
      <c r="AC15" s="27"/>
      <c r="AD15" s="28">
        <f>SUM(R15:AC15)</f>
        <v>2296574.2</v>
      </c>
      <c r="AE15" s="3"/>
    </row>
    <row r="16" spans="2:31" ht="51">
      <c r="B16" s="32">
        <v>21100000000</v>
      </c>
      <c r="C16" s="15" t="s">
        <v>12</v>
      </c>
      <c r="D16" s="26">
        <v>796400</v>
      </c>
      <c r="E16" s="26">
        <v>77750</v>
      </c>
      <c r="F16" s="26">
        <v>33313</v>
      </c>
      <c r="G16" s="26">
        <v>469854</v>
      </c>
      <c r="H16" s="26">
        <v>123000</v>
      </c>
      <c r="I16" s="26"/>
      <c r="J16" s="26"/>
      <c r="K16" s="26"/>
      <c r="L16" s="26">
        <v>6000</v>
      </c>
      <c r="M16" s="26">
        <v>139866</v>
      </c>
      <c r="N16" s="27"/>
      <c r="O16" s="28">
        <f>SUM(D16:N16)</f>
        <v>1646183</v>
      </c>
      <c r="P16" s="27"/>
      <c r="Q16" s="27"/>
      <c r="R16" s="27">
        <v>22800</v>
      </c>
      <c r="S16" s="29"/>
      <c r="T16" s="29"/>
      <c r="U16" s="29"/>
      <c r="V16" s="29">
        <v>55000</v>
      </c>
      <c r="W16" s="29"/>
      <c r="X16" s="29"/>
      <c r="Y16" s="29"/>
      <c r="Z16" s="29"/>
      <c r="AA16" s="29"/>
      <c r="AB16" s="29"/>
      <c r="AC16" s="27"/>
      <c r="AD16" s="30">
        <f>SUM(R16:AC16)</f>
        <v>77800</v>
      </c>
      <c r="AE16" s="3"/>
    </row>
    <row r="17" spans="2:31" ht="54" customHeight="1">
      <c r="B17" s="32">
        <v>21302200000</v>
      </c>
      <c r="C17" s="15" t="s">
        <v>16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>
        <f>SUM(D17:N17)</f>
        <v>0</v>
      </c>
      <c r="P17" s="27"/>
      <c r="Q17" s="27"/>
      <c r="R17" s="27"/>
      <c r="S17" s="29"/>
      <c r="T17" s="29"/>
      <c r="U17" s="29"/>
      <c r="V17" s="29"/>
      <c r="W17" s="29"/>
      <c r="X17" s="29"/>
      <c r="Y17" s="29">
        <v>20000</v>
      </c>
      <c r="Z17" s="29">
        <v>46000</v>
      </c>
      <c r="AA17" s="29"/>
      <c r="AB17" s="29"/>
      <c r="AC17" s="27"/>
      <c r="AD17" s="30">
        <f>SUM(U17:AC17)</f>
        <v>66000</v>
      </c>
      <c r="AE17" s="3"/>
    </row>
    <row r="18" spans="2:31" ht="54" customHeight="1">
      <c r="B18" s="31"/>
      <c r="C18" s="15" t="s">
        <v>20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>
        <f>SUM(D18:N18)</f>
        <v>0</v>
      </c>
      <c r="P18" s="27"/>
      <c r="Q18" s="27"/>
      <c r="R18" s="27"/>
      <c r="S18" s="29"/>
      <c r="T18" s="29"/>
      <c r="U18" s="29"/>
      <c r="V18" s="29"/>
      <c r="W18" s="29"/>
      <c r="X18" s="29"/>
      <c r="Y18" s="29"/>
      <c r="Z18" s="29"/>
      <c r="AA18" s="29">
        <v>50000</v>
      </c>
      <c r="AB18" s="29"/>
      <c r="AC18" s="29"/>
      <c r="AD18" s="30">
        <f>SUM(R18:AC18)</f>
        <v>50000</v>
      </c>
      <c r="AE18" s="3"/>
    </row>
    <row r="19" spans="2:31" ht="12.75">
      <c r="B19" s="9"/>
      <c r="C19" s="11" t="s">
        <v>11</v>
      </c>
      <c r="D19" s="17">
        <f>SUM(D15:D18)</f>
        <v>796400</v>
      </c>
      <c r="E19" s="17">
        <f aca="true" t="shared" si="0" ref="E19:N19">SUM(E15:E18)</f>
        <v>77750</v>
      </c>
      <c r="F19" s="17">
        <f t="shared" si="0"/>
        <v>33313</v>
      </c>
      <c r="G19" s="17">
        <f t="shared" si="0"/>
        <v>469854</v>
      </c>
      <c r="H19" s="17">
        <f t="shared" si="0"/>
        <v>123000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6000</v>
      </c>
      <c r="M19" s="17">
        <f t="shared" si="0"/>
        <v>139866</v>
      </c>
      <c r="N19" s="17">
        <f t="shared" si="0"/>
        <v>0</v>
      </c>
      <c r="O19" s="17">
        <f>SUM(O16:O18)</f>
        <v>1646183</v>
      </c>
      <c r="P19" s="17">
        <f>SUM(P15:P18)</f>
        <v>0</v>
      </c>
      <c r="Q19" s="17">
        <f aca="true" t="shared" si="1" ref="Q19:AC19">SUM(Q15:Q18)</f>
        <v>0</v>
      </c>
      <c r="R19" s="17">
        <f>SUM(R15:R18)</f>
        <v>22800</v>
      </c>
      <c r="S19" s="17">
        <f>SUM(S15:S18)</f>
        <v>8785.949999999953</v>
      </c>
      <c r="T19" s="17">
        <f>SUM(T15:T18)</f>
        <v>665014.05</v>
      </c>
      <c r="U19" s="34">
        <f t="shared" si="1"/>
        <v>1622774.2</v>
      </c>
      <c r="V19" s="17">
        <f t="shared" si="1"/>
        <v>55000</v>
      </c>
      <c r="W19" s="17">
        <f t="shared" si="1"/>
        <v>0</v>
      </c>
      <c r="X19" s="17">
        <f t="shared" si="1"/>
        <v>0</v>
      </c>
      <c r="Y19" s="17">
        <f t="shared" si="1"/>
        <v>20000</v>
      </c>
      <c r="Z19" s="17">
        <f t="shared" si="1"/>
        <v>46000</v>
      </c>
      <c r="AA19" s="17">
        <f>SUM(AA15:AA18)</f>
        <v>50000</v>
      </c>
      <c r="AB19" s="17">
        <f t="shared" si="1"/>
        <v>0</v>
      </c>
      <c r="AC19" s="17">
        <f t="shared" si="1"/>
        <v>0</v>
      </c>
      <c r="AD19" s="33">
        <f>SUM(AD15:AD18)</f>
        <v>2490374.2</v>
      </c>
      <c r="AE19" s="3"/>
    </row>
    <row r="20" spans="2:31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2"/>
      <c r="AE20" s="3"/>
    </row>
    <row r="21" spans="2:31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25.5" customHeight="1">
      <c r="B22" s="3"/>
      <c r="C22" s="35"/>
      <c r="D22" s="35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5"/>
      <c r="P22" s="35"/>
      <c r="Q22" s="3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2.75">
      <c r="B23" s="3"/>
      <c r="C23" s="3"/>
      <c r="D23" s="1"/>
      <c r="E23"/>
      <c r="F23"/>
      <c r="G23"/>
      <c r="H23"/>
      <c r="I23"/>
      <c r="J23"/>
      <c r="K23"/>
      <c r="L23"/>
      <c r="M23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</sheetData>
  <sheetProtection/>
  <mergeCells count="17">
    <mergeCell ref="E7:X7"/>
    <mergeCell ref="P10:Q11"/>
    <mergeCell ref="E11:M11"/>
    <mergeCell ref="R11:AB11"/>
    <mergeCell ref="R10:AC10"/>
    <mergeCell ref="O22:Q22"/>
    <mergeCell ref="E10:N10"/>
    <mergeCell ref="C22:D22"/>
    <mergeCell ref="Y3:AD4"/>
    <mergeCell ref="Y2:AD2"/>
    <mergeCell ref="B9:B13"/>
    <mergeCell ref="D10:D11"/>
    <mergeCell ref="AD10:AD13"/>
    <mergeCell ref="D9:O9"/>
    <mergeCell ref="P9:AD9"/>
    <mergeCell ref="C9:C13"/>
    <mergeCell ref="O10:O13"/>
  </mergeCells>
  <printOptions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КОРИСТУВАЧ</cp:lastModifiedBy>
  <cp:lastPrinted>2020-04-08T08:54:37Z</cp:lastPrinted>
  <dcterms:created xsi:type="dcterms:W3CDTF">2018-12-20T08:53:40Z</dcterms:created>
  <dcterms:modified xsi:type="dcterms:W3CDTF">2020-06-01T08:11:12Z</dcterms:modified>
  <cp:category/>
  <cp:version/>
  <cp:contentType/>
  <cp:contentStatus/>
</cp:coreProperties>
</file>